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charts/chart2.xml" ContentType="application/vnd.openxmlformats-officedocument.drawingml.chart+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charts/chart3.xml" ContentType="application/vnd.openxmlformats-officedocument.drawingml.chart+xml"/>
  <Override PartName="/xl/tables/table10.xml" ContentType="application/vnd.openxmlformats-officedocument.spreadsheetml.table+xml"/>
  <Override PartName="/xl/drawings/drawing5.xml" ContentType="application/vnd.openxmlformats-officedocument.drawing+xml"/>
  <Override PartName="/xl/tables/table11.xml" ContentType="application/vnd.openxmlformats-officedocument.spreadsheetml.table+xml"/>
  <Override PartName="/xl/charts/chart4.xml" ContentType="application/vnd.openxmlformats-officedocument.drawingml.chart+xml"/>
  <Override PartName="/xl/tables/table12.xml" ContentType="application/vnd.openxmlformats-officedocument.spreadsheetml.table+xml"/>
  <Override PartName="/xl/drawings/drawing6.xml" ContentType="application/vnd.openxmlformats-officedocument.drawing+xml"/>
  <Override PartName="/xl/tables/table13.xml" ContentType="application/vnd.openxmlformats-officedocument.spreadsheetml.table+xml"/>
  <Override PartName="/xl/charts/chart5.xml" ContentType="application/vnd.openxmlformats-officedocument.drawingml.chart+xml"/>
  <Override PartName="/xl/tables/table14.xml" ContentType="application/vnd.openxmlformats-officedocument.spreadsheetml.table+xml"/>
  <Override PartName="/xl/drawings/drawing7.xml" ContentType="application/vnd.openxmlformats-officedocument.drawing+xml"/>
  <Override PartName="/xl/tables/table15.xml" ContentType="application/vnd.openxmlformats-officedocument.spreadsheetml.table+xml"/>
  <Override PartName="/xl/charts/chart6.xml" ContentType="application/vnd.openxmlformats-officedocument.drawingml.chart+xml"/>
  <Override PartName="/xl/tables/table16.xml" ContentType="application/vnd.openxmlformats-officedocument.spreadsheetml.table+xml"/>
  <Override PartName="/xl/drawings/drawing8.xml" ContentType="application/vnd.openxmlformats-officedocument.drawing+xml"/>
  <Override PartName="/xl/tables/table17.xml" ContentType="application/vnd.openxmlformats-officedocument.spreadsheetml.table+xml"/>
  <Override PartName="/xl/charts/chart7.xml" ContentType="application/vnd.openxmlformats-officedocument.drawingml.chart+xml"/>
  <Override PartName="/xl/tables/table18.xml" ContentType="application/vnd.openxmlformats-officedocument.spreadsheetml.table+xml"/>
  <Override PartName="/xl/drawings/drawing9.xml" ContentType="application/vnd.openxmlformats-officedocument.drawing+xml"/>
  <Override PartName="/xl/tables/table19.xml" ContentType="application/vnd.openxmlformats-officedocument.spreadsheetml.table+xml"/>
  <Override PartName="/xl/charts/chart8.xml" ContentType="application/vnd.openxmlformats-officedocument.drawingml.chart+xml"/>
  <Override PartName="/xl/tables/table20.xml" ContentType="application/vnd.openxmlformats-officedocument.spreadsheetml.table+xml"/>
  <Override PartName="/xl/drawings/drawing10.xml" ContentType="application/vnd.openxmlformats-officedocument.drawing+xml"/>
  <Override PartName="/xl/tables/table21.xml" ContentType="application/vnd.openxmlformats-officedocument.spreadsheetml.table+xml"/>
  <Override PartName="/xl/charts/chart9.xml" ContentType="application/vnd.openxmlformats-officedocument.drawingml.chart+xml"/>
  <Override PartName="/xl/tables/table22.xml" ContentType="application/vnd.openxmlformats-officedocument.spreadsheetml.table+xml"/>
  <Override PartName="/xl/drawings/drawing11.xml" ContentType="application/vnd.openxmlformats-officedocument.drawing+xml"/>
  <Override PartName="/xl/tables/table23.xml" ContentType="application/vnd.openxmlformats-officedocument.spreadsheetml.table+xml"/>
  <Override PartName="/xl/charts/chart10.xml" ContentType="application/vnd.openxmlformats-officedocument.drawingml.chart+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charts/chart11.xml" ContentType="application/vnd.openxmlformats-officedocument.drawingml.chart+xml"/>
  <Override PartName="/xl/tables/table26.xml" ContentType="application/vnd.openxmlformats-officedocument.spreadsheetml.table+xml"/>
  <Override PartName="/xl/drawings/drawing13.xml" ContentType="application/vnd.openxmlformats-officedocument.drawing+xml"/>
  <Override PartName="/xl/tables/table27.xml" ContentType="application/vnd.openxmlformats-officedocument.spreadsheetml.table+xml"/>
  <Override PartName="/xl/charts/chart12.xml" ContentType="application/vnd.openxmlformats-officedocument.drawingml.chart+xml"/>
  <Override PartName="/xl/tables/table28.xml" ContentType="application/vnd.openxmlformats-officedocument.spreadsheetml.table+xml"/>
  <Override PartName="/xl/drawings/drawing14.xml" ContentType="application/vnd.openxmlformats-officedocument.drawing+xml"/>
  <Override PartName="/xl/tables/table29.xml" ContentType="application/vnd.openxmlformats-officedocument.spreadsheetml.table+xml"/>
  <Override PartName="/xl/charts/chart13.xml" ContentType="application/vnd.openxmlformats-officedocument.drawingml.chart+xml"/>
  <Override PartName="/xl/tables/table30.xml" ContentType="application/vnd.openxmlformats-officedocument.spreadsheetml.table+xml"/>
  <Override PartName="/xl/drawings/drawing15.xml" ContentType="application/vnd.openxmlformats-officedocument.drawing+xml"/>
  <Override PartName="/xl/tables/table31.xml" ContentType="application/vnd.openxmlformats-officedocument.spreadsheetml.table+xml"/>
  <Override PartName="/xl/charts/chart14.xml" ContentType="application/vnd.openxmlformats-officedocument.drawingml.chart+xml"/>
  <Override PartName="/xl/tables/table32.xml" ContentType="application/vnd.openxmlformats-officedocument.spreadsheetml.table+xml"/>
  <Override PartName="/xl/drawings/drawing16.xml" ContentType="application/vnd.openxmlformats-officedocument.drawing+xml"/>
  <Override PartName="/xl/tables/table33.xml" ContentType="application/vnd.openxmlformats-officedocument.spreadsheetml.table+xml"/>
  <Override PartName="/xl/charts/chart15.xml" ContentType="application/vnd.openxmlformats-officedocument.drawingml.chart+xml"/>
  <Override PartName="/xl/tables/table34.xml" ContentType="application/vnd.openxmlformats-officedocument.spreadsheetml.table+xml"/>
  <Override PartName="/xl/drawings/drawing17.xml" ContentType="application/vnd.openxmlformats-officedocument.drawing+xml"/>
  <Override PartName="/xl/tables/table35.xml" ContentType="application/vnd.openxmlformats-officedocument.spreadsheetml.table+xml"/>
  <Override PartName="/xl/charts/chart16.xml" ContentType="application/vnd.openxmlformats-officedocument.drawingml.chart+xml"/>
  <Override PartName="/xl/tables/table36.xml" ContentType="application/vnd.openxmlformats-officedocument.spreadsheetml.table+xml"/>
  <Override PartName="/xl/drawings/drawing18.xml" ContentType="application/vnd.openxmlformats-officedocument.drawing+xml"/>
  <Override PartName="/xl/tables/table37.xml" ContentType="application/vnd.openxmlformats-officedocument.spreadsheetml.table+xml"/>
  <Override PartName="/xl/charts/chart17.xml" ContentType="application/vnd.openxmlformats-officedocument.drawingml.chart+xml"/>
  <Override PartName="/xl/tables/table38.xml" ContentType="application/vnd.openxmlformats-officedocument.spreadsheetml.table+xml"/>
  <Override PartName="/xl/drawings/drawing19.xml" ContentType="application/vnd.openxmlformats-officedocument.drawing+xml"/>
  <Override PartName="/xl/tables/table39.xml" ContentType="application/vnd.openxmlformats-officedocument.spreadsheetml.table+xml"/>
  <Override PartName="/xl/charts/chart18.xml" ContentType="application/vnd.openxmlformats-officedocument.drawingml.chart+xml"/>
  <Override PartName="/xl/tables/table40.xml" ContentType="application/vnd.openxmlformats-officedocument.spreadsheetml.table+xml"/>
  <Override PartName="/xl/drawings/drawing20.xml" ContentType="application/vnd.openxmlformats-officedocument.drawing+xml"/>
  <Override PartName="/xl/tables/table41.xml" ContentType="application/vnd.openxmlformats-officedocument.spreadsheetml.table+xml"/>
  <Override PartName="/xl/charts/chart19.xml" ContentType="application/vnd.openxmlformats-officedocument.drawingml.chart+xml"/>
  <Override PartName="/xl/tables/table42.xml" ContentType="application/vnd.openxmlformats-officedocument.spreadsheetml.table+xml"/>
  <Override PartName="/xl/drawings/drawing21.xml" ContentType="application/vnd.openxmlformats-officedocument.drawing+xml"/>
  <Override PartName="/xl/tables/table43.xml" ContentType="application/vnd.openxmlformats-officedocument.spreadsheetml.table+xml"/>
  <Override PartName="/xl/charts/chart20.xml" ContentType="application/vnd.openxmlformats-officedocument.drawingml.chart+xml"/>
  <Override PartName="/xl/tables/table44.xml" ContentType="application/vnd.openxmlformats-officedocument.spreadsheetml.table+xml"/>
  <Override PartName="/xl/drawings/drawing22.xml" ContentType="application/vnd.openxmlformats-officedocument.drawing+xml"/>
  <Override PartName="/xl/tables/table45.xml" ContentType="application/vnd.openxmlformats-officedocument.spreadsheetml.table+xml"/>
  <Override PartName="/xl/charts/chart21.xml" ContentType="application/vnd.openxmlformats-officedocument.drawingml.chart+xml"/>
  <Override PartName="/xl/tables/table46.xml" ContentType="application/vnd.openxmlformats-officedocument.spreadsheetml.table+xml"/>
  <Override PartName="/xl/drawings/drawing23.xml" ContentType="application/vnd.openxmlformats-officedocument.drawing+xml"/>
  <Override PartName="/xl/tables/table47.xml" ContentType="application/vnd.openxmlformats-officedocument.spreadsheetml.table+xml"/>
  <Override PartName="/xl/charts/chart22.xml" ContentType="application/vnd.openxmlformats-officedocument.drawingml.chart+xml"/>
  <Override PartName="/xl/tables/table48.xml" ContentType="application/vnd.openxmlformats-officedocument.spreadsheetml.table+xml"/>
  <Override PartName="/xl/drawings/drawing24.xml" ContentType="application/vnd.openxmlformats-officedocument.drawing+xml"/>
  <Override PartName="/xl/tables/table49.xml" ContentType="application/vnd.openxmlformats-officedocument.spreadsheetml.table+xml"/>
  <Override PartName="/xl/charts/chart23.xml" ContentType="application/vnd.openxmlformats-officedocument.drawingml.chart+xml"/>
  <Override PartName="/xl/tables/table50.xml" ContentType="application/vnd.openxmlformats-officedocument.spreadsheetml.table+xml"/>
  <Override PartName="/xl/drawings/drawing25.xml" ContentType="application/vnd.openxmlformats-officedocument.drawing+xml"/>
  <Override PartName="/xl/tables/table51.xml" ContentType="application/vnd.openxmlformats-officedocument.spreadsheetml.table+xml"/>
  <Override PartName="/xl/charts/chart24.xml" ContentType="application/vnd.openxmlformats-officedocument.drawingml.chart+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26.xml" ContentType="application/vnd.openxmlformats-officedocument.drawing+xml"/>
  <Override PartName="/xl/tables/table56.xml" ContentType="application/vnd.openxmlformats-officedocument.spreadsheetml.table+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P:\Contracts\CBR PEPPERS Recompete NEW 2024\10) RFI\"/>
    </mc:Choice>
  </mc:AlternateContent>
  <xr:revisionPtr revIDLastSave="0" documentId="8_{4F18AC37-5B7B-4B6D-ABF7-75CB4D65BCE6}" xr6:coauthVersionLast="47" xr6:coauthVersionMax="47" xr10:uidLastSave="{00000000-0000-0000-0000-000000000000}"/>
  <workbookProtection workbookAlgorithmName="SHA-512" workbookHashValue="+Tvp3MXoNrGO51FmRtFzL47SveN83pqxzHNvra9HqZBrni6y2QPjaBzv8t/eF32lCG7DzpoQ+6JFuUqL/egrwQ==" workbookSaltValue="DqAjrPDmkB989tR8njI0Bg==" workbookSpinCount="100000" lockStructure="1"/>
  <bookViews>
    <workbookView xWindow="-120" yWindow="-120" windowWidth="29040" windowHeight="15840" tabRatio="859" firstSheet="1" activeTab="12" xr2:uid="{00000000-000D-0000-FFFF-FFFF00000000}"/>
  </bookViews>
  <sheets>
    <sheet name="Purpose" sheetId="1" r:id="rId1"/>
    <sheet name="Definitions" sheetId="189" r:id="rId2"/>
    <sheet name="Compare" sheetId="3" r:id="rId3"/>
    <sheet name="Outlier Rank" sheetId="157" r:id="rId4"/>
    <sheet name="Stroke ICH" sheetId="93" r:id="rId5"/>
    <sheet name="Stroke ICH Graph" sheetId="94" r:id="rId6"/>
    <sheet name="Resp Inf" sheetId="95" r:id="rId7"/>
    <sheet name="Resp Inf Graph" sheetId="169" r:id="rId8"/>
    <sheet name="Simp Pne" sheetId="56" r:id="rId9"/>
    <sheet name="Simp Pne Graph" sheetId="70" r:id="rId10"/>
    <sheet name="Septicemia" sheetId="97" r:id="rId11"/>
    <sheet name="Septicemia Graph" sheetId="170" r:id="rId12"/>
    <sheet name="Unrel OR Px" sheetId="99" r:id="rId13"/>
    <sheet name="Unrel OR Px Graph" sheetId="171" r:id="rId14"/>
    <sheet name="Med CC MCC" sheetId="101" r:id="rId15"/>
    <sheet name="Med CC MCC Graph" sheetId="172" r:id="rId16"/>
    <sheet name="Surg CC MCC" sheetId="103" r:id="rId17"/>
    <sheet name="Surg CC MCC Graph" sheetId="104" r:id="rId18"/>
    <sheet name="Single CC MCC" sheetId="158" r:id="rId19"/>
    <sheet name="Single CC MCC Graph" sheetId="173" r:id="rId20"/>
    <sheet name="Malnutrition" sheetId="187" r:id="rId21"/>
    <sheet name="Malnutrition Graph" sheetId="188" r:id="rId22"/>
    <sheet name="Vent Sup" sheetId="107" r:id="rId23"/>
    <sheet name="Vent Sup Graph" sheetId="175" r:id="rId24"/>
    <sheet name="Perc CV Px" sheetId="114" r:id="rId25"/>
    <sheet name="Perc CV Px Graph" sheetId="115" r:id="rId26"/>
    <sheet name="Total Knee" sheetId="185" r:id="rId27"/>
    <sheet name="Total Knee Graph" sheetId="186" r:id="rId28"/>
    <sheet name="Syncope" sheetId="116" r:id="rId29"/>
    <sheet name="Syncope Graph" sheetId="178" r:id="rId30"/>
    <sheet name="Circ Sys Dx" sheetId="118" r:id="rId31"/>
    <sheet name="Circ Sys Dx Graph" sheetId="119" r:id="rId32"/>
    <sheet name="Dig Sys Dx" sheetId="120" r:id="rId33"/>
    <sheet name="Dig Sys Dx Graph" sheetId="179" r:id="rId34"/>
    <sheet name="Med Back" sheetId="122" r:id="rId35"/>
    <sheet name="Med Back Graph" sheetId="180" r:id="rId36"/>
    <sheet name="Spinal Fusion" sheetId="155" r:id="rId37"/>
    <sheet name="Spinal Fusion Graph" sheetId="156" r:id="rId38"/>
    <sheet name="3-Day SNF" sheetId="124" r:id="rId39"/>
    <sheet name="3-Day SNF Graph" sheetId="181" r:id="rId40"/>
    <sheet name="Readm" sheetId="63" r:id="rId41"/>
    <sheet name="Readm Graph" sheetId="80" r:id="rId42"/>
    <sheet name="Readm Same" sheetId="126" r:id="rId43"/>
    <sheet name="Readm Same Graph" sheetId="127" r:id="rId44"/>
    <sheet name="2DS Med DRGs" sheetId="136" r:id="rId45"/>
    <sheet name="2DS Med DRGs Graph" sheetId="137" r:id="rId46"/>
    <sheet name="2DS Surg DRGs" sheetId="138" r:id="rId47"/>
    <sheet name="2DS Surg DRGs Graph" sheetId="139" r:id="rId48"/>
    <sheet name="1DS Med DRGs" sheetId="132" r:id="rId49"/>
    <sheet name="1DS Med DRGs Graph" sheetId="133" r:id="rId50"/>
    <sheet name="1DS Surg DRGs" sheetId="134" r:id="rId51"/>
    <sheet name="1DS Surg DRGs Graph" sheetId="135" r:id="rId52"/>
    <sheet name="Top 1DS Med DRGs" sheetId="148" r:id="rId53"/>
    <sheet name="Top 1DS Surg DRGs" sheetId="182" r:id="rId54"/>
    <sheet name="Jurisd Top 1DS Med DRGs" sheetId="149" r:id="rId55"/>
    <sheet name="Jurisd Top 1DS Surg DRGs" sheetId="153" r:id="rId56"/>
    <sheet name="MSPB Report" sheetId="183" r:id="rId57"/>
  </sheets>
  <definedNames>
    <definedName name="_xlnm.Print_Area" localSheetId="48">'1DS Med DRGs'!$A$1:$I$32</definedName>
    <definedName name="_xlnm.Print_Area" localSheetId="49">'1DS Med DRGs Graph'!$A$1:$I$51</definedName>
    <definedName name="_xlnm.Print_Area" localSheetId="50">'1DS Surg DRGs'!$A$1:$I$32</definedName>
    <definedName name="_xlnm.Print_Area" localSheetId="51">'1DS Surg DRGs Graph'!$A$1:$I$51</definedName>
    <definedName name="_xlnm.Print_Area" localSheetId="44">'2DS Med DRGs'!$A$1:$I$32</definedName>
    <definedName name="_xlnm.Print_Area" localSheetId="45">'2DS Med DRGs Graph'!$A$1:$I$51</definedName>
    <definedName name="_xlnm.Print_Area" localSheetId="46">'2DS Surg DRGs'!$A$1:$I$32</definedName>
    <definedName name="_xlnm.Print_Area" localSheetId="47">'2DS Surg DRGs Graph'!$A$1:$I$51</definedName>
    <definedName name="_xlnm.Print_Area" localSheetId="38">'3-Day SNF'!$A$1:$I$32</definedName>
    <definedName name="_xlnm.Print_Area" localSheetId="39">'3-Day SNF Graph'!$A$1:$I$51</definedName>
    <definedName name="_xlnm.Print_Area" localSheetId="30">'Circ Sys Dx'!$A$1:$I$32</definedName>
    <definedName name="_xlnm.Print_Area" localSheetId="31">'Circ Sys Dx Graph'!$A$1:$I$51</definedName>
    <definedName name="_xlnm.Print_Area" localSheetId="2">Compare!$A$1:$G$38</definedName>
    <definedName name="_xlnm.Print_Area" localSheetId="1">Definitions!$A$3:$B$32</definedName>
    <definedName name="_xlnm.Print_Area" localSheetId="32">'Dig Sys Dx'!$A$1:$I$32</definedName>
    <definedName name="_xlnm.Print_Area" localSheetId="33">'Dig Sys Dx Graph'!$A$1:$I$51</definedName>
    <definedName name="_xlnm.Print_Area" localSheetId="54">'Jurisd Top 1DS Med DRGs'!$A$1:$F$42</definedName>
    <definedName name="_xlnm.Print_Area" localSheetId="55">'Jurisd Top 1DS Surg DRGs'!$A$1:$F$42</definedName>
    <definedName name="_xlnm.Print_Area" localSheetId="20">Malnutrition!$A$1:$I$34</definedName>
    <definedName name="_xlnm.Print_Area" localSheetId="21">'Malnutrition Graph'!$A$1:$I$51</definedName>
    <definedName name="_xlnm.Print_Area" localSheetId="34">'Med Back'!$A$1:$I$32</definedName>
    <definedName name="_xlnm.Print_Area" localSheetId="35">'Med Back Graph'!$A$1:$I$51</definedName>
    <definedName name="_xlnm.Print_Area" localSheetId="14">'Med CC MCC'!$A$1:$I$36</definedName>
    <definedName name="_xlnm.Print_Area" localSheetId="15">'Med CC MCC Graph'!$A$1:$I$51</definedName>
    <definedName name="_xlnm.Print_Area" localSheetId="56">'MSPB Report'!$A$1:$D$39</definedName>
    <definedName name="_xlnm.Print_Area" localSheetId="24">'Perc CV Px'!$A$1:$I$32</definedName>
    <definedName name="_xlnm.Print_Area" localSheetId="25">'Perc CV Px Graph'!$A$1:$I$51</definedName>
    <definedName name="_xlnm.Print_Area" localSheetId="40">Readm!$A$1:$I$39</definedName>
    <definedName name="_xlnm.Print_Area" localSheetId="41">'Readm Graph'!$A$1:$I$51</definedName>
    <definedName name="_xlnm.Print_Area" localSheetId="42">'Readm Same'!$A$1:$I$40</definedName>
    <definedName name="_xlnm.Print_Area" localSheetId="43">'Readm Same Graph'!$A$1:$I$51</definedName>
    <definedName name="_xlnm.Print_Area" localSheetId="6">'Resp Inf'!$A$1:$I$30</definedName>
    <definedName name="_xlnm.Print_Area" localSheetId="7">'Resp Inf Graph'!$A$1:$I$51</definedName>
    <definedName name="_xlnm.Print_Area" localSheetId="10">Septicemia!$A$1:$I$32</definedName>
    <definedName name="_xlnm.Print_Area" localSheetId="11">'Septicemia Graph'!$A$1:$I$51</definedName>
    <definedName name="_xlnm.Print_Area" localSheetId="8">'Simp Pne'!$A$1:$I$31</definedName>
    <definedName name="_xlnm.Print_Area" localSheetId="9">'Simp Pne Graph'!$A$1:$I$51</definedName>
    <definedName name="_xlnm.Print_Area" localSheetId="18">'Single CC MCC'!$A$1:$I$37</definedName>
    <definedName name="_xlnm.Print_Area" localSheetId="19">'Single CC MCC Graph'!$A$1:$I$51</definedName>
    <definedName name="_xlnm.Print_Area" localSheetId="36">'Spinal Fusion'!$A$1:$I$32</definedName>
    <definedName name="_xlnm.Print_Area" localSheetId="37">'Spinal Fusion Graph'!$A$1:$I$51</definedName>
    <definedName name="_xlnm.Print_Area" localSheetId="4">'Stroke ICH'!$A$1:$I$30</definedName>
    <definedName name="_xlnm.Print_Area" localSheetId="5">'Stroke ICH Graph'!$A$1:$I$51</definedName>
    <definedName name="_xlnm.Print_Area" localSheetId="16">'Surg CC MCC'!$A$1:$I$36</definedName>
    <definedName name="_xlnm.Print_Area" localSheetId="17">'Surg CC MCC Graph'!$A$1:$I$51</definedName>
    <definedName name="_xlnm.Print_Area" localSheetId="28">Syncope!$A$1:$I$32</definedName>
    <definedName name="_xlnm.Print_Area" localSheetId="29">'Syncope Graph'!$A$1:$I$51</definedName>
    <definedName name="_xlnm.Print_Area" localSheetId="52">'Top 1DS Med DRGs'!$A$1:$F$22</definedName>
    <definedName name="_xlnm.Print_Area" localSheetId="53">'Top 1DS Surg DRGs'!$A$1:$F$30</definedName>
    <definedName name="_xlnm.Print_Area" localSheetId="26">'Total Knee'!$A$1:$I$32</definedName>
    <definedName name="_xlnm.Print_Area" localSheetId="27">'Total Knee Graph'!$A$1:$I$51</definedName>
    <definedName name="_xlnm.Print_Area" localSheetId="12">'Unrel OR Px'!$A$1:$I$32</definedName>
    <definedName name="_xlnm.Print_Area" localSheetId="13">'Unrel OR Px Graph'!$A$1:$I$51</definedName>
    <definedName name="_xlnm.Print_Area" localSheetId="22">'Vent Sup'!$A$1:$I$32</definedName>
    <definedName name="_xlnm.Print_Area" localSheetId="23">'Vent Sup Graph'!$A$1:$I$51</definedName>
    <definedName name="_xlnm.Print_Titles" localSheetId="2">Compare!$1:$16</definedName>
    <definedName name="_xlnm.Print_Titles" localSheetId="1">Definitions!$3:$3</definedName>
    <definedName name="_xlnm.Print_Titles" localSheetId="3">'Outlier Rank'!$12:$12</definedName>
    <definedName name="Rank_1">'Outlier Rank'!$A$12:$M$36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157" l="1"/>
  <c r="N24" i="157" l="1"/>
  <c r="B6" i="183" l="1"/>
  <c r="C6" i="183"/>
  <c r="B7" i="183"/>
  <c r="C7" i="183"/>
  <c r="B8" i="183"/>
  <c r="C8" i="183"/>
  <c r="F8" i="183"/>
  <c r="D6" i="183" s="1"/>
  <c r="G8" i="183"/>
  <c r="D7" i="183" s="1"/>
  <c r="H8" i="183"/>
  <c r="D8" i="183" s="1"/>
  <c r="I8" i="183"/>
  <c r="D9" i="183" s="1"/>
  <c r="J8" i="183"/>
  <c r="D10" i="183" s="1"/>
  <c r="K8" i="183"/>
  <c r="D11" i="183" s="1"/>
  <c r="L8" i="183"/>
  <c r="D12" i="183" s="1"/>
  <c r="M8" i="183"/>
  <c r="B9" i="183"/>
  <c r="C9" i="183"/>
  <c r="B10" i="183"/>
  <c r="C10" i="183"/>
  <c r="B11" i="183"/>
  <c r="C11" i="183"/>
  <c r="B12" i="183"/>
  <c r="C12" i="183"/>
  <c r="N22" i="157" l="1"/>
  <c r="N20" i="157"/>
  <c r="N23" i="157"/>
  <c r="M37" i="157"/>
  <c r="L37" i="157"/>
  <c r="K37" i="157"/>
  <c r="J37" i="157"/>
  <c r="I37" i="157"/>
  <c r="H37" i="157"/>
  <c r="G37" i="157"/>
  <c r="F37" i="157"/>
  <c r="E37" i="157"/>
  <c r="D37" i="157"/>
  <c r="C37" i="157"/>
  <c r="B37" i="157"/>
  <c r="N36" i="157"/>
  <c r="N35" i="157"/>
  <c r="N34" i="157"/>
  <c r="N33" i="157"/>
  <c r="N32" i="157"/>
  <c r="N31" i="157"/>
  <c r="N30" i="157"/>
  <c r="N29" i="157"/>
  <c r="N28" i="157"/>
  <c r="N27" i="157"/>
  <c r="N26" i="157"/>
  <c r="N25" i="157"/>
  <c r="N19" i="157"/>
  <c r="N18" i="157"/>
  <c r="N17" i="157"/>
  <c r="N16" i="157"/>
  <c r="N15" i="157"/>
  <c r="N14" i="157"/>
  <c r="N13" i="157"/>
  <c r="N37" i="157" l="1"/>
</calcChain>
</file>

<file path=xl/sharedStrings.xml><?xml version="1.0" encoding="utf-8"?>
<sst xmlns="http://schemas.openxmlformats.org/spreadsheetml/2006/main" count="2687" uniqueCount="592">
  <si>
    <t>Program for Evaluating Payment Patterns Electronic Report</t>
  </si>
  <si>
    <t>Target</t>
  </si>
  <si>
    <t>Description</t>
  </si>
  <si>
    <t>Percent</t>
  </si>
  <si>
    <t>Denominator Average Length of Stay (ALOS)</t>
  </si>
  <si>
    <t>Target Sum Medicare Payments</t>
  </si>
  <si>
    <t>Hospital</t>
  </si>
  <si>
    <t>Target Average Medicare Payment</t>
  </si>
  <si>
    <t>Target Area Average Length of Stay (ALOS)</t>
  </si>
  <si>
    <t>Sum of Payments</t>
  </si>
  <si>
    <t xml:space="preserve">Denominator Count </t>
  </si>
  <si>
    <t>Target Area Discharge Count (Numerator)</t>
  </si>
  <si>
    <t>Simple Pneumonia</t>
  </si>
  <si>
    <t>Resp Inf</t>
  </si>
  <si>
    <t>Simp Pne</t>
  </si>
  <si>
    <t>Med Back</t>
  </si>
  <si>
    <t>Stroke ICH</t>
  </si>
  <si>
    <t xml:space="preserve">Purpose of Short-Term Acute Care </t>
  </si>
  <si>
    <t>Number of Target Dischs</t>
  </si>
  <si>
    <t>Jurisdiction 80th  Percentile</t>
  </si>
  <si>
    <t>State 80th  Percentile</t>
  </si>
  <si>
    <t>National 80th  Percentile</t>
  </si>
  <si>
    <t>Jurisdiction : 80th Percentile</t>
  </si>
  <si>
    <t>State : 80th Percentile</t>
  </si>
  <si>
    <t>National: 80th Percentile</t>
  </si>
  <si>
    <t>Septicemia</t>
  </si>
  <si>
    <t>Jurisdiction 20th Percentile</t>
  </si>
  <si>
    <t>State 20th Percentile</t>
  </si>
  <si>
    <t>National 20th Percentile</t>
  </si>
  <si>
    <t>Stroke Intracranial Hemorrhage</t>
  </si>
  <si>
    <t>Respiratory Infections</t>
  </si>
  <si>
    <t>Unrelated OR Procedure</t>
  </si>
  <si>
    <t>Medical DRGs with CC or MCC</t>
  </si>
  <si>
    <t>Surgical DRGs with CC or MCC</t>
  </si>
  <si>
    <t>Ventilator Support</t>
  </si>
  <si>
    <t>Syncope</t>
  </si>
  <si>
    <t>Other Circulatory System Diagnoses</t>
  </si>
  <si>
    <t>Other Digestive System Diagnoses</t>
  </si>
  <si>
    <t>Medical Back Problems</t>
  </si>
  <si>
    <t>Unrel OR Px</t>
  </si>
  <si>
    <t>Vent Sup</t>
  </si>
  <si>
    <t>Circ Sys Dx</t>
  </si>
  <si>
    <t>Dig Sys Dx</t>
  </si>
  <si>
    <t>DRG</t>
  </si>
  <si>
    <t>Hospital
Average
Length
of
Stay
for DRG</t>
  </si>
  <si>
    <t>Top Medical DRGs</t>
  </si>
  <si>
    <t>All Medical DRGs</t>
  </si>
  <si>
    <t>Jurisdict.
Average
Length
of
Stay
for DRG</t>
  </si>
  <si>
    <t>SUGGESTED INTERVENTIONS FOR HIGH OUTLIERS</t>
  </si>
  <si>
    <t>SUGGESTED INTERVENTIONS FOR LOW OUTLIERS</t>
  </si>
  <si>
    <t xml:space="preserve"> </t>
  </si>
  <si>
    <r>
      <t xml:space="preserve">Unrelated OR Procedure </t>
    </r>
    <r>
      <rPr>
        <b/>
        <sz val="10"/>
        <rFont val="Arial"/>
        <family val="2"/>
      </rPr>
      <t xml:space="preserve"> </t>
    </r>
  </si>
  <si>
    <r>
      <t xml:space="preserve">Ventilator Support  </t>
    </r>
    <r>
      <rPr>
        <b/>
        <sz val="12"/>
        <color indexed="12"/>
        <rFont val="Arial"/>
        <family val="2"/>
      </rPr>
      <t xml:space="preserve"> </t>
    </r>
  </si>
  <si>
    <t xml:space="preserve">Syncope   </t>
  </si>
  <si>
    <r>
      <t xml:space="preserve">Other Circulatory System Diagnoses  </t>
    </r>
    <r>
      <rPr>
        <b/>
        <sz val="12"/>
        <color indexed="12"/>
        <rFont val="Arial"/>
        <family val="2"/>
      </rPr>
      <t xml:space="preserve"> </t>
    </r>
  </si>
  <si>
    <r>
      <t xml:space="preserve">Other Digestive System Diagnoses  </t>
    </r>
    <r>
      <rPr>
        <b/>
        <sz val="12"/>
        <color indexed="12"/>
        <rFont val="Arial"/>
        <family val="2"/>
      </rPr>
      <t xml:space="preserve"> </t>
    </r>
  </si>
  <si>
    <r>
      <t xml:space="preserve">Medical Back Problems  </t>
    </r>
    <r>
      <rPr>
        <i/>
        <sz val="10"/>
        <color indexed="12"/>
        <rFont val="Arial"/>
        <family val="2"/>
      </rPr>
      <t xml:space="preserve"> </t>
    </r>
  </si>
  <si>
    <t>ST Target Area</t>
  </si>
  <si>
    <t>Spinal Fusion</t>
  </si>
  <si>
    <t>Target Area</t>
  </si>
  <si>
    <t>Total</t>
  </si>
  <si>
    <t>Single CC or MCC</t>
  </si>
  <si>
    <r>
      <t xml:space="preserve">Percutaneous Cardiovascular Procedures  </t>
    </r>
    <r>
      <rPr>
        <b/>
        <sz val="12"/>
        <color indexed="12"/>
        <rFont val="Arial"/>
        <family val="2"/>
      </rPr>
      <t xml:space="preserve"> </t>
    </r>
  </si>
  <si>
    <t>Percutaneous Cardiovascular Procedures</t>
  </si>
  <si>
    <t xml:space="preserve"> SUGGESTED INTERVENTIONS FOR HIGH OUTLIERS</t>
  </si>
  <si>
    <t xml:space="preserve"> Hospital National %ile</t>
  </si>
  <si>
    <t>Proportion of Same- and 1-Day Stays to Total Dis-charges
for DRG</t>
  </si>
  <si>
    <t>quarters.</t>
  </si>
  <si>
    <t>Note:  DRGs will display if they had at least 11 same- or one-day stay discharges in the most recent four</t>
  </si>
  <si>
    <t>Perc CV Px</t>
  </si>
  <si>
    <t>Percent (Numerator/ Denominator)</t>
  </si>
  <si>
    <t xml:space="preserve">Readm
</t>
  </si>
  <si>
    <t xml:space="preserve">Readm Same
</t>
  </si>
  <si>
    <t>Same- and 1-Day 
Stay
Count*</t>
  </si>
  <si>
    <t>Total Dis-charges
for DRG*</t>
  </si>
  <si>
    <t>*Excludes transfers to a short-term hospital for inpatient care (02), transfers to a short-term general hospital with a</t>
  </si>
  <si>
    <t>SNF</t>
  </si>
  <si>
    <t>HHA</t>
  </si>
  <si>
    <t>DME</t>
  </si>
  <si>
    <t>planned acute care hospital readmission (82), leaves against medical advice (07), deaths (20), excludes claims with</t>
  </si>
  <si>
    <t>occurrence span code 72 (identifying outpatient time associated with an inpatient admission) with "through" date on</t>
  </si>
  <si>
    <t>or day prior to inpatient admission.</t>
  </si>
  <si>
    <t>Inpatient</t>
  </si>
  <si>
    <t>Outpatient</t>
  </si>
  <si>
    <t>Hospice</t>
  </si>
  <si>
    <t xml:space="preserve">2DS Med DRGs
</t>
  </si>
  <si>
    <t>2DS Surg DRGs</t>
  </si>
  <si>
    <t>1DS Med DRGs</t>
  </si>
  <si>
    <t>1DS Surg DRGs</t>
  </si>
  <si>
    <t>30-Day Readm to Same or Elsewhere</t>
  </si>
  <si>
    <t>3-Day SNF-Qualifying Admissions</t>
  </si>
  <si>
    <t>30-Day Readm to Same Hospital</t>
  </si>
  <si>
    <t>Two-Day Stays for Medical DRGs</t>
  </si>
  <si>
    <t>Two-Day Stays for Surgical DRGs</t>
  </si>
  <si>
    <t>One-Day Stays for Medical DRGs</t>
  </si>
  <si>
    <t>One-Day Stays for Surgical DRGs</t>
  </si>
  <si>
    <t xml:space="preserve">30-Day Readmissions to Same Hospital or Elsewhere </t>
  </si>
  <si>
    <t xml:space="preserve">30-Day Readmissions to Same Hospital or Elsewhere                   </t>
  </si>
  <si>
    <t xml:space="preserve">30-Day Readmissions to Same Hospital   </t>
  </si>
  <si>
    <t xml:space="preserve">30-Day Readmissions to Same Hospital                   </t>
  </si>
  <si>
    <t>Top Medical DRGs Jurisdiction-Wide</t>
  </si>
  <si>
    <t>All Medical DRGs Jurisdiction-Wide</t>
  </si>
  <si>
    <t>Top Surgical DRGs Jurisdiction-Wide</t>
  </si>
  <si>
    <t>All Surgical DRGs Jurisdiction-Wide</t>
  </si>
  <si>
    <t>3-Day SNF</t>
  </si>
  <si>
    <t>Three-Day Skilled Nursing Facility-Qualifying Admissions</t>
  </si>
  <si>
    <t>PEPPER contains statistics for areas at risk for improper payments, which are referred to in the</t>
  </si>
  <si>
    <t>periods based on the federal fiscal year which begins on Oct. 1 and ends on Sept. 30. Target</t>
  </si>
  <si>
    <t>areas are constructed as ratios and expressed as percents. The numerator represents discharges</t>
  </si>
  <si>
    <t>that have been identified as problematic, and the denominator represents discharges of a larger</t>
  </si>
  <si>
    <t>comparison group. For example, admission necessity-focused target areas generally include</t>
  </si>
  <si>
    <t xml:space="preserve">in the numerator the diagnosis related groups (DRGs) that have been identified as prone to </t>
  </si>
  <si>
    <t xml:space="preserve">unnecessary admissions, and the denominator generally includes all discharges for the DRG(s) </t>
  </si>
  <si>
    <t>(i.e., all discharges). Target areas related to DRG-coding generally include in the numerator the</t>
  </si>
  <si>
    <t>DRG(s) that have been identified as prone to DRG-coding errors, and the denominator includes</t>
  </si>
  <si>
    <t>these DRGs in addition to the DRGs to which the original DRG is frequently changed.</t>
  </si>
  <si>
    <r>
      <t>by RELI Group, along with its partners TMF</t>
    </r>
    <r>
      <rPr>
        <sz val="12"/>
        <rFont val="Calibri"/>
        <family val="2"/>
      </rPr>
      <t>®</t>
    </r>
    <r>
      <rPr>
        <sz val="12"/>
        <rFont val="Arial"/>
        <family val="2"/>
      </rPr>
      <t xml:space="preserve"> Health Quality Institute and CGS.</t>
    </r>
  </si>
  <si>
    <t>PEPPER is developed under contract with the Centers for Medicare &amp; Medicaid Services (CMS)</t>
  </si>
  <si>
    <t>The Compare Targets Report displays statistics for target areas that have reportable data (11+ target</t>
  </si>
  <si>
    <t>group have a lower percent value than that hospital. The hospital’s state percentile (if displayed) and the</t>
  </si>
  <si>
    <t>hospital national percentile values should be interpreted in the same manner. Percentiles at or above the</t>
  </si>
  <si>
    <t>80th percentile for any target areas or at or below the 20th percentile for coding-focused target areas</t>
  </si>
  <si>
    <t>indicate that the hospital may be at a higher risk for improper Medicare payments (outlier status). The</t>
  </si>
  <si>
    <t>greater the percent value, particularly the national and/or jurisdiction percentile, the greater the consideration</t>
  </si>
  <si>
    <t>should be given to that target area.</t>
  </si>
  <si>
    <t>The National High Outlier Ranking report provides a comparison to all other short-term acute care</t>
  </si>
  <si>
    <t>hospitals in the nation. Your hospital's national percentile is used to determine high outlier status.</t>
  </si>
  <si>
    <t>All the quarters for which your hospital is at or above the national 80th percentile are added up for</t>
  </si>
  <si>
    <t>all the target areas. The hospital with the greatest total number of high outliers is assigned a rank</t>
  </si>
  <si>
    <t>of '1.' The hospital with the second greatest number is assigned a rank of '2' and so on. See the</t>
  </si>
  <si>
    <t>table below for your hospital's details.</t>
  </si>
  <si>
    <r>
      <rPr>
        <b/>
        <sz val="12"/>
        <color indexed="8"/>
        <rFont val="Arial"/>
        <family val="2"/>
      </rPr>
      <t>ST Target Area Definition</t>
    </r>
    <r>
      <rPr>
        <b/>
        <sz val="12"/>
        <color indexed="9"/>
        <rFont val="Arial"/>
        <family val="2"/>
      </rPr>
      <t xml:space="preserve">
</t>
    </r>
  </si>
  <si>
    <t>report as target areas. The statistics are summarized and reported as 12 three-month time</t>
  </si>
  <si>
    <t>This could indicate potential over-coding. A sample of medical records for DRGs 061, 062, 063, 064, 065 and 066</t>
  </si>
  <si>
    <t>should be reviewed to determine if coding errors exist.</t>
  </si>
  <si>
    <t xml:space="preserve">This could indicate that there are coding or billing errors related to under-coding of DRGs 061, 062, 063, 064, 065 and </t>
  </si>
  <si>
    <t>066. A sample of medical records for other DRGs, such as DRGs 067, 068 and 069 should be reviewed to determine</t>
  </si>
  <si>
    <t>if coding errors exist. Remember to ensure that the documentation supports the principal diagnosis. A coder should not</t>
  </si>
  <si>
    <t>code based on radiological findings without seeking clarification from the physician.</t>
  </si>
  <si>
    <r>
      <rPr>
        <b/>
        <sz val="12"/>
        <color indexed="23"/>
        <rFont val="Arial"/>
        <family val="2"/>
      </rPr>
      <t xml:space="preserve">
</t>
    </r>
    <r>
      <rPr>
        <b/>
        <sz val="12"/>
        <rFont val="Arial"/>
        <family val="2"/>
      </rPr>
      <t>Time Periods</t>
    </r>
  </si>
  <si>
    <t xml:space="preserve">This could indicate that there are coding or billing errors related to over-coding for DRGs 177 or 178. A sample of medical </t>
  </si>
  <si>
    <t>records. for these DRGs should be reviewed to determine if coding errors exist. Hospitals may generate data profiles to identify</t>
  </si>
  <si>
    <t>cases with principal diagnosis codes of ICD-10-CM code J69.0 (pneumonitis due to inhalation of food or vomit), ICD-10-CM</t>
  </si>
  <si>
    <t>J15.64 (pneumonia due to other (aerobic) gram negative pneumonia) or ICD-10-CM code J15.8 (pneumonia due to other</t>
  </si>
  <si>
    <t>specified bacteria) to ensure that documentation supports the principal diagnosis.</t>
  </si>
  <si>
    <t>This could indicate that there are coding or billing errors related to under-coding for DRGs 177 or 178. A sample of medical</t>
  </si>
  <si>
    <t>records for other DRGs such as DRGs 179, 193, 194 or 195, should be reviewed to determine if coding errors exist. Remember</t>
  </si>
  <si>
    <t>that a diagnosis of pneumonia must be determined by the physician. A coder should not code based on a laboratory or</t>
  </si>
  <si>
    <t xml:space="preserve"> radiological finding without seeking clarification from the physician.</t>
  </si>
  <si>
    <r>
      <t xml:space="preserve">
</t>
    </r>
    <r>
      <rPr>
        <b/>
        <sz val="12"/>
        <rFont val="Arial"/>
        <family val="2"/>
      </rPr>
      <t>Time Periods</t>
    </r>
  </si>
  <si>
    <t>This could indicate that there are coding or billing errors related to DRGs 193 or 194. A sample of medical records for these</t>
  </si>
  <si>
    <t>DRGs should be reviewed to determine if coding errors exist. Hospitals should ensure documentation supports the principal</t>
  </si>
  <si>
    <t>diagnosis.</t>
  </si>
  <si>
    <t xml:space="preserve">This could indicate that there are coding or billing errors related to under-coding for DRGs 193 or 194. A sample of medical </t>
  </si>
  <si>
    <t xml:space="preserve">records for other DRGs such as DRGs 177, 178 and 189 (pulmonary edema and respiratory failure) should be reviewed to </t>
  </si>
  <si>
    <t xml:space="preserve">determine if coding errors exist. Remember that a diagnosis of pneumonia must be determined by the physician. A coder </t>
  </si>
  <si>
    <t>should not code based on a laboratory or radiological finding without seeking clarification from the physician.</t>
  </si>
  <si>
    <r>
      <t xml:space="preserve"> </t>
    </r>
    <r>
      <rPr>
        <b/>
        <sz val="12"/>
        <rFont val="Arial"/>
        <family val="2"/>
      </rPr>
      <t xml:space="preserve"> </t>
    </r>
    <r>
      <rPr>
        <b/>
        <i/>
        <sz val="12"/>
        <rFont val="Arial"/>
        <family val="2"/>
      </rPr>
      <t xml:space="preserve">                          </t>
    </r>
    <r>
      <rPr>
        <b/>
        <sz val="12"/>
        <rFont val="Arial"/>
        <family val="2"/>
      </rPr>
      <t xml:space="preserve">    Time Periods</t>
    </r>
  </si>
  <si>
    <t xml:space="preserve">This could indicate that there are coding or billing errors related to over-coding of DRGs 870, 871 or 872. A sample of </t>
  </si>
  <si>
    <t xml:space="preserve">medical records for these DRGs should be reviewed to determine if coding errors exist. Hospitals may generate data </t>
  </si>
  <si>
    <t>profiles to identify cases with a principal diagnosis code of ICD-10-CM code A41.9 (unspecified septicemia) to ensure</t>
  </si>
  <si>
    <t xml:space="preserve"> documentation supports the principal diagnosis.</t>
  </si>
  <si>
    <t xml:space="preserve">This could indicate that there are coding or billing errors related to under-coding of DRGs 870, 871 or 872. A sample of </t>
  </si>
  <si>
    <t>medical records for other DRGs, such as DRGs 689, 690, 193, 194, 195, 207 and 208 should be reviewed to determine if</t>
  </si>
  <si>
    <t>CM code for urosepsis.</t>
  </si>
  <si>
    <t>coding errors exist. Remember that a diagnosis of septicemia/sepsis must be determined by the physician. A coder</t>
  </si>
  <si>
    <t>should not code based on a laboratory finding without seeking clarification from the physician. Note: there is no ICD-10-</t>
  </si>
  <si>
    <t xml:space="preserve">This could indicate that there are coding or billing errors related to over-coding of DRGs 981, 982, 983, 987, 988, or 989. </t>
  </si>
  <si>
    <t>A sample of medical records for these DRGs should be reviewed to determine if the principal diagnosis and principal</t>
  </si>
  <si>
    <t xml:space="preserve"> procedure are correct.</t>
  </si>
  <si>
    <t>This could indicate that the principal diagnosis is being billed with the related procedures. No intervention is necessary.</t>
  </si>
  <si>
    <t>This could indicate that there are coding or billing errors related to over-coding due to unsubstantiated CCs or MCCs. A</t>
  </si>
  <si>
    <t xml:space="preserve">coder should not code based on laboratory or radiological findings without seeking physician determination of the clinical </t>
  </si>
  <si>
    <t>This could indicate that there are coding or billing errors related to under-coding for CCs or MCCs. A sample of medical</t>
  </si>
  <si>
    <t xml:space="preserve">in order for a diagnosis to be coded as a CC or MCC, it must be substantiated by documentation. A coder should not </t>
  </si>
  <si>
    <t>code based on laboratory or radiological findings without seeking physician determination of the clinical significance of</t>
  </si>
  <si>
    <t xml:space="preserve">This could indicate that there are coding or billing errors related to over-coding due to unsubstantiated CCs or MCCs. A </t>
  </si>
  <si>
    <t xml:space="preserve">sample of medical records for surgical DRGs with CCs or MCCs should be reviewed to determine if coding errors exist. </t>
  </si>
  <si>
    <t xml:space="preserve">Hospitals may generate data profiles to identify proportions of their CCs or MCCs to determine if there are any particular </t>
  </si>
  <si>
    <t xml:space="preserve">surgical DRGs on which to focus. Remember that a diagnosis of a CC or MCC must be determined by the physician. A </t>
  </si>
  <si>
    <t xml:space="preserve">code based on laboratory or radiological findings without seeking physician determination of the clinical significance of </t>
  </si>
  <si>
    <t>records for surgical DRGs without a CC or MCC should be reviewed to determine if coding errors exist. Remember that</t>
  </si>
  <si>
    <t>sample of medical records for medical DRGs with CCs or MCCs should be reviewed to determine if coding errors exist.</t>
  </si>
  <si>
    <t>Hospitals may generate data profiles to identify proportions of their CCs or MCCs to determine if there are any particular</t>
  </si>
  <si>
    <t xml:space="preserve">medical DRGs on which to focus. Remember that a diagnosis of a CC or MCC must be determined by the physician. A </t>
  </si>
  <si>
    <t xml:space="preserve">records for medical DRGs without a CC or MCC should be reviewed to determine if coding errors exist. Remember that </t>
  </si>
  <si>
    <t xml:space="preserve">sample of medical records for medical and/or surgical DRGs with a single CC or MCC should be reviewed to determine if </t>
  </si>
  <si>
    <t>coding errors exist. Hospitals may generate data profiles to identify proportions of their CCs or MCCs to determine if there</t>
  </si>
  <si>
    <t>determination of the clinical significance of the abnormal finding. If particular diagnoses are found to be problematic, provide</t>
  </si>
  <si>
    <t xml:space="preserve">Remember that in order for a diagnosis to be coded as a CC or MCC, it must be substantiated by documentation. A coder </t>
  </si>
  <si>
    <t xml:space="preserve">should not code based on laboratory or radiological findings without seeking physician determination of the clinical </t>
  </si>
  <si>
    <t xml:space="preserve">significance of the abnormal finding. Consider whether the use of a physician query would have substantiated a CC or MCC. </t>
  </si>
  <si>
    <t xml:space="preserve">records for medical and/or surgical DRGs without a CC or MCC should be reviewed to determine if coding errors exist. </t>
  </si>
  <si>
    <t>are any particular medical and/or surgical DRGs on which to focus. Remember that a diagnosis of a CC or MCC must be</t>
  </si>
  <si>
    <t xml:space="preserve">determined by the physician. A coder should not code based on laboratory or radiological findings without seeking physician </t>
  </si>
  <si>
    <t xml:space="preserve">This could indicate that there are coding or billing errors related to over-coding of DRGs 003, 004, 207, 870, 927 or 933. </t>
  </si>
  <si>
    <t xml:space="preserve">A sample of medical records for these DRGs should be reviewed to determine if the type of tracheostomy and mechanical </t>
  </si>
  <si>
    <t>ventilation were coded correctly. Verify that the number of continuous invasive mechanical ventilation hours was coded</t>
  </si>
  <si>
    <t xml:space="preserve">This could indicate under-coding related to incorrect computation of the number of hours the patient was receiving  </t>
  </si>
  <si>
    <t>continuous invasive mechanical ventilation. Review cases with ICD-10-PCS procedure codes 5A1935Z (mechanical</t>
  </si>
  <si>
    <t xml:space="preserve">ventilation less than 24 consecutive hours) and 5A1945Z (mechanical ventilation 24-96 consecutive hours) to verify that </t>
  </si>
  <si>
    <t>the number of continuous invasive mechanical ventilation hours was coded accurately.</t>
  </si>
  <si>
    <t>accurately.</t>
  </si>
  <si>
    <r>
      <t xml:space="preserve">Note: </t>
    </r>
    <r>
      <rPr>
        <sz val="12"/>
        <rFont val="Arial"/>
        <family val="2"/>
      </rPr>
      <t xml:space="preserve">Data for hospitals with fewer than 11 discharges in the numerator of a target area have been suppressed due to </t>
    </r>
  </si>
  <si>
    <t>confidentiality requirements.</t>
  </si>
  <si>
    <t xml:space="preserve">This could indicate that there are unnecessary admissions related to failure to use outpatient observation or inappropriate </t>
  </si>
  <si>
    <t>This could indicate that there are unnecessary admissions related to failure to use outpatient observation or inappropriate</t>
  </si>
  <si>
    <t>This could indicate that there are unnecessary admissions related to use of outpatient observation or inappropriate use of</t>
  </si>
  <si>
    <t>should support the need for an inpatient admission.</t>
  </si>
  <si>
    <t>admission screening criteria associated with DRGs 246, 247, 248 or 249. A sample of medical records for these DRGs</t>
  </si>
  <si>
    <t xml:space="preserve">should be reviewed to determine if care could have been provided more efficiently on an outpatient basis. Documentation </t>
  </si>
  <si>
    <t>use of admission screening criteria associated with DRG 312. A sample of medical records for DRG 312 should be</t>
  </si>
  <si>
    <t>reviewed to determine if care could have been provided more efficiently on an outpatient basis (e.g., outpatient</t>
  </si>
  <si>
    <t>observation). Note: code to the underlying cause of syncope if known.</t>
  </si>
  <si>
    <t>use of admission screening criteria associated with DRGs 314, 315, or 316. A sample of medical records for these DRGs</t>
  </si>
  <si>
    <t>should be reviewed to determine if care could have been provided more efficiently on an outpatient basis (e.g., outpatient</t>
  </si>
  <si>
    <t>observation).</t>
  </si>
  <si>
    <t xml:space="preserve">use of admission screening criteria associated with DRGs 393, 394, and 395. A sample of medical records for these </t>
  </si>
  <si>
    <t>DRGs should be reviewed to determine if care could have been provided more efficiently on an outpatient basis (e.g.,</t>
  </si>
  <si>
    <t>outpatient observation).</t>
  </si>
  <si>
    <t xml:space="preserve">use of admission screening criteria associated with DRGs 551 and 552. A sample of medical records for these DRGs </t>
  </si>
  <si>
    <t xml:space="preserve">should be reviewed to determine if inpatient admission was necessary or if care could have been provided more efficiently </t>
  </si>
  <si>
    <t>on an outpatient basis (e.g., outpatient observation).</t>
  </si>
  <si>
    <t xml:space="preserve">This could indicate that there are admission necessity issues related to unnecessary admissions to qualify patients for a </t>
  </si>
  <si>
    <t>SNF admission. A sample of medical records with three-day lengths of stay and patient discharge status codes of “03” or</t>
  </si>
  <si>
    <t>“61” should be reviewed to determine if the admission was  necessary.</t>
  </si>
  <si>
    <t xml:space="preserve">A sample of readmission cases should be reviewed to identify appropriateness of admission, discharge, quality of care </t>
  </si>
  <si>
    <t xml:space="preserve">and DRG assignment and billing errors. The hospital is encouraged to generate data profiles for readmissions, such as </t>
  </si>
  <si>
    <t xml:space="preserve">patients readmitted the same day or next day after discharge. Suggested data elements to include in these profiles are: </t>
  </si>
  <si>
    <t>patient identifier, date of admission, date of discharge, patient discharge status code, principal and secondary diagnoses,</t>
  </si>
  <si>
    <t xml:space="preserve">1) Patients discharged home (patient discharge status code 01) and readmitted the same or next day may indicate a </t>
  </si>
  <si>
    <t xml:space="preserve">potential premature discharge or incomplete care. 2) Patients readmitted for the same principal diagnosis as the first </t>
  </si>
  <si>
    <t>admission may indicate a potential premature discharge or incomplete care. Same-day readmissions for related medical</t>
  </si>
  <si>
    <t>code B4 when the patient is readmitted on the same day to treat a condition that was not related to the first admission.</t>
  </si>
  <si>
    <t>procedure code(s) and DRG. Evaluate these profiles for the following indications of potential improper payments:</t>
  </si>
  <si>
    <t xml:space="preserve">conditions are combined by the MAC and the hospital is reimbursed for one admission. Hospitals should utilize condition </t>
  </si>
  <si>
    <t xml:space="preserve">3) Hospitals that have exempt units (i.e., swing beds, rehabilitation units or psychiatric units) should verify that the correct </t>
  </si>
  <si>
    <t xml:space="preserve">provider number was billed (exempt unit number vs. acute care number) for same-day readmissions. The second admission </t>
  </si>
  <si>
    <t xml:space="preserve">to an exempt unit should be billed to the exempt unit number, whereas a readmission for acute care should be billed to the </t>
  </si>
  <si>
    <t xml:space="preserve">acute care number. There is a high probability of billing error when the following patient discharge status codes are billed </t>
  </si>
  <si>
    <t xml:space="preserve">on the first admission of a same-day readmission to the same hospital: 03, 61, 62, 65 or 70. Note that it is possible for a </t>
  </si>
  <si>
    <t xml:space="preserve">patient discharged to another hospital’s exempt unit for rehabilitation or psychiatric services to be identified as a </t>
  </si>
  <si>
    <t>readmission if the receiving hospital bills the admission to an acute care number.</t>
  </si>
  <si>
    <t xml:space="preserve">This could indicate that there are unnecessary admissions related to inappropriate use of admission screening criteria or </t>
  </si>
  <si>
    <t xml:space="preserve">outpatient observation, in particular if the two-day stay rate has increased after the first quarter of fiscal year 2014 </t>
  </si>
  <si>
    <t xml:space="preserve">(October 1, 2013). A sample of two-day stay cases should be reviewed to determine if inpatient admission was necessary </t>
  </si>
  <si>
    <t xml:space="preserve">or if care could have been provided more efficiently on an outpatient basis (e.g., outpatient observation). Hospitals may </t>
  </si>
  <si>
    <t xml:space="preserve">generate data profiles to identify two-day stays sorted by DRG, physician or admission source to assist in identification of </t>
  </si>
  <si>
    <t>any patterns related to increasing two-day stays.</t>
  </si>
  <si>
    <t xml:space="preserve">outpatient observation. A sample of one-day stay cases should be reviewed to determine if inpatient admission was </t>
  </si>
  <si>
    <t xml:space="preserve">necessary or if care could have been provided more efficiently on an outpatient basis (e.g., outpatient observation). </t>
  </si>
  <si>
    <t xml:space="preserve">Hospitals may generate data profiles to identify one-day stays sorted by DRG, physician or admission source to assist in </t>
  </si>
  <si>
    <t xml:space="preserve">identification of any patterns related to one-day stays. Hospitals may also wish to identify whether patients admitted for </t>
  </si>
  <si>
    <t xml:space="preserve">one-day stays were treated in outpatient, outpatient observation or the emergency department for one or more nights prior </t>
  </si>
  <si>
    <t xml:space="preserve">to the inpatient admission. Hospitals should not review one-day stays that are associated with procedures designated by </t>
  </si>
  <si>
    <t>CMS as “inpatient only.”</t>
  </si>
  <si>
    <t>Numerator: count of discharges for DRGs 061 (ischemic stroke, precerebral occlusion or transient ischemia with thrombolytic agent with major complication or comorbidity [MCC]), 062 (ischemic stroke, precerebral occlusion or transient ischemia with thrombolytic agent with complication or comorbidity [CC]), 063 (ischemic stroke, precerebral occlusion or transient ischemia with thrombolytic agent without CC/MCC), 064 (intracranial hemorrhage or cerebral infarction with MCC), 065 (intracranial hemorrhage or cerebral infarction with CC or tissue plasminogen activator [tPA] in 24 hours), 066 (intracranial hemorrhage or cerebral infarction without CC/MCC)
Denominator: count of discharges for DRGs 061, 062, or 063, 064, 065, 066, 067 (nonspecific cerebrovascular accident [CVA] and precerebral occlusion without infarct with MCC), 068 (nonspecific CVA and precerebral occlusion without infarct without MCC), 069 (transient ischemia w/o thrombolytic)</t>
  </si>
  <si>
    <t xml:space="preserve">Numerator: count of discharges for DRGs 870 (septicemia or severe sepsis with mechanical ventilation &gt;96 hours), 871 (septicemia or severe sepsis without mechanical ventilation &gt;96 hours with MCC), 872 (septicemia or severe sepsis without mechanical ventilation &gt;96 hours without MCC)
Denominator: count of discharges for DRGs 193 (simple pneumonia and pleurisy with MCC), 194 (simple pneumonia and pleurisy with CC), 195 (simple pneumonia and pleurisy without CC/MCC), 207 (respiratory system diagnosis with ventilator support &gt;96 hours), 208 (respiratory system diagnosis with ventilator support &lt; 96 hours), 689 (kidney and urinary tract infections with MCC), 690 (kidney and urinary tract infections without MCC), 870, 871, 872
</t>
  </si>
  <si>
    <t>Numerator: count of discharges for DRGs 981 (extensive operating room [OR] procedure unrelated to principal diagnosis with MCC), 982 (extensive OR procedure unrelated to principal diagnosis with CC), 983 (extensive OR procedure unrelated to principal diagnosis without CC/MCC), 987 (non-extensive OR procedure unrelated to principal diagnosis with MCC), 988 (non-extensive OR procedure unrelated to principal diagnosis with CC), 989 (non-extensive OR procedure unrelated to principal diagnosis without CC/MCC)
Denominator: count of all discharges for surgical DRGs</t>
  </si>
  <si>
    <t>Numerator: count of discharges for DRGs assigned on the basis of a CC or MCC with only one CC or MCC coded on the claim, excluding DRGs that can be assigned on the basis of CC, MCC or a procedure
Denominator: count of discharges for DRGs assigned on the basis of a CC or MCC, excluding DRGs that can be assigned on the basis of a CC, MCC or a procedure</t>
  </si>
  <si>
    <t>Numerator: count of discharges for DRGs 003 (ECMO or tracheostomy with mechanical ventilation &gt;96 hours or principal diagnosis except face, mouth and neck with major OR procedure), 004 (tracheostomy with mechanical ventilation &gt;96 hours or principal diagnosis except face, mouth and neck without major OR procedure), 207 (respiratory system diagnosis with ventilator support &gt;96 hours), 870 (septicemia or severe sepsis with mechanical ventilation &gt;96 hours), 927 (extensive burns or full thickness burns with mechanical ventilation &gt;96 hours with skin graft), 933 (extensive burns or full thickness burns with mechanical ventilation &gt;96 hours without skin graft), with ICD-10-PCS procedure code 5A1955Z (ventilator support &gt;96 consecutive hours) on the claim
Denominator: count of discharges for DRGs 003, 004, 207, 208 (respiratory system diagnosis with ventilator support &lt; 96 hours), 870, 871 (septicemia or severe sepsis without mechanical ventilation &gt;96 hours with MCC), 872 (septicemia or severe sepsis without mechanical ventilation &gt;96 hours without MCC), 927, 928 (full thickness burns with skin graft or inhalation injury with CC or MCC), 929 (full thickness burns with skin graft or inhalation injury without CC or MCC), 933, 934 (full thickness burn without skin graft or inhalation injury)</t>
  </si>
  <si>
    <t>Numerator: count of discharges for medical DRGs with a LOS equal to two days (“through” date minus “admission” date = two days), excluding patient discharge status codes 02, 82, 07, 20, excluding claims with occurrence span code 72 (identifying outpatient time associated with an inpatient admission) with “through” date on or day prior to inpatient admission
Denominator: count of discharges for medical DRGs, excluding claims with patient discharge status codes 02, 82, 07, 20; excluding claims with occurrence span code 72 with “through” date on or day prior to inpatient admission</t>
  </si>
  <si>
    <t xml:space="preserve">Numerator: count of discharges for surgical DRGs with a LOS equal to two days (“through” date minus “admission” date = two days), excluding patient discharge status codes 02, 82, 07, 20, excluding claims with occurrence span code 72 with “through” date on or day prior to inpatient admission
Denominator: count of discharges for surgical DRGs, excluding claims with patient discharge status codes 02, 82, 07, 20; excluding claims with occurrence span code 72 with “through” date on or day prior to inpatient admission
</t>
  </si>
  <si>
    <t>Numerator: count of discharges for medical DRGs with a LOS equal to one day (“through” date minus “admission” date = one day, or “admission” date equal to  “through” date), excluding patient discharge status codes 02, 82, 07, 20, excluding claims with occurrence span code 72 with “through” date on or day prior to inpatient admission
Denominator: count of discharges for medical DRGs excluding  claims with patient discharge status codes 02, 82, 07, 20; excluding claims with occurrence span code 72 with “through” date on or day prior to inpatient admission</t>
  </si>
  <si>
    <t>Numerator: count of discharges for surgical DRGs with a LOS equal to one day (“through” date minus “admission” date = one day, or “admission” date equal to  “through” date), excluding patient discharge status codes 02, 82, 07, 20, excluding claims with occurrence span code 72 with “through” date on or day prior to inpatient admission
Denominator: count of discharges for surgical DRGs, excluding claims with patient discharge status codes 02, 82, 07, 20; excluding claims with occurrence span code 72 with “through” date on or day prior to inpatient admission</t>
  </si>
  <si>
    <t>Software (CCS). More information on CCS can be found at http://www.hcup-us.ahrq.gov/toolssoftware/ccs/ccs.jsp</t>
  </si>
  <si>
    <t>End of Worksheet</t>
  </si>
  <si>
    <t>Table 2 Compare Targets Report</t>
  </si>
  <si>
    <t>No Content</t>
  </si>
  <si>
    <t>Table 3 National High Outlier Ranking Report</t>
  </si>
  <si>
    <r>
      <t xml:space="preserve">Note: </t>
    </r>
    <r>
      <rPr>
        <sz val="11"/>
        <rFont val="Arial"/>
        <family val="2"/>
      </rPr>
      <t xml:space="preserve">Data for hospitals with fewer than 11 discharges in the numerator of a target area have been suppressed due to </t>
    </r>
  </si>
  <si>
    <t>Outlier Status</t>
  </si>
  <si>
    <t>Denominator Count</t>
  </si>
  <si>
    <r>
      <rPr>
        <b/>
        <sz val="12"/>
        <color indexed="23"/>
        <rFont val="Arial"/>
        <family val="2"/>
      </rPr>
      <t xml:space="preserve">
 </t>
    </r>
    <r>
      <rPr>
        <b/>
        <sz val="12"/>
        <rFont val="Arial"/>
        <family val="2"/>
      </rPr>
      <t xml:space="preserve">                               Time Periods</t>
    </r>
  </si>
  <si>
    <t>Table 4 Hospital Statistics for Stroke Intracranial Hemorrhage</t>
  </si>
  <si>
    <t>Table 5 Comparative Data for Stroke Intracranial Hemorrhage</t>
  </si>
  <si>
    <t xml:space="preserve">Note: Comparative data were calculated using percentages from PPS hospitals in each comparison group. </t>
  </si>
  <si>
    <t xml:space="preserve">Jurisdiction/State percentiles for a target area are not calculated if there are fewer than 11 hospitals with </t>
  </si>
  <si>
    <t>reportable data for the target area in a Jurisdiction/State.</t>
  </si>
  <si>
    <t>Hospital Jurisdict. %ile</t>
  </si>
  <si>
    <r>
      <t xml:space="preserve">Short-Term Acute Care PEPPER </t>
    </r>
    <r>
      <rPr>
        <sz val="12"/>
        <color theme="0"/>
        <rFont val="Arial"/>
        <family val="2"/>
      </rPr>
      <t>Table 4 contained in cells A6 through I18</t>
    </r>
  </si>
  <si>
    <t>PEPPER Website Home Page</t>
  </si>
  <si>
    <t xml:space="preserve">Learn about PEPPER and view the PEPPER User's Guide on </t>
  </si>
  <si>
    <t>https://pepper.cbrpepper.org</t>
  </si>
  <si>
    <r>
      <t xml:space="preserve">Note: </t>
    </r>
    <r>
      <rPr>
        <sz val="11"/>
        <rFont val="Arial"/>
        <family val="2"/>
      </rPr>
      <t>Data for hospitals with fewer than 11 discharges in the numerator of a target area have been suppressed due to confidentiality requirements.</t>
    </r>
  </si>
  <si>
    <t xml:space="preserve">
                                Time Periods</t>
  </si>
  <si>
    <r>
      <t xml:space="preserve">Short-Term Acute Care PEPPER </t>
    </r>
    <r>
      <rPr>
        <sz val="12"/>
        <color theme="0"/>
        <rFont val="Arial"/>
        <family val="2"/>
      </rPr>
      <t>Table 6 contained in cells A6 through I18</t>
    </r>
  </si>
  <si>
    <r>
      <rPr>
        <b/>
        <sz val="11"/>
        <rFont val="Arial"/>
        <family val="2"/>
      </rPr>
      <t>Note:</t>
    </r>
    <r>
      <rPr>
        <sz val="11"/>
        <rFont val="Arial"/>
        <family val="2"/>
      </rPr>
      <t xml:space="preserve"> Comparative data were calculated using percentages from PPS hospitals in each comparison group.</t>
    </r>
  </si>
  <si>
    <t>Percent (Numerator/
Denominator)</t>
  </si>
  <si>
    <r>
      <t xml:space="preserve">
 </t>
    </r>
    <r>
      <rPr>
        <b/>
        <sz val="12"/>
        <rFont val="Arial"/>
        <family val="2"/>
      </rPr>
      <t xml:space="preserve">                               Time Periods</t>
    </r>
  </si>
  <si>
    <t>Table 9 Comparative Data for Simple Pneumonia</t>
  </si>
  <si>
    <r>
      <rPr>
        <b/>
        <sz val="11"/>
        <rFont val="Arial"/>
        <family val="2"/>
      </rPr>
      <t>Note:</t>
    </r>
    <r>
      <rPr>
        <sz val="11"/>
        <rFont val="Arial"/>
        <family val="2"/>
      </rPr>
      <t xml:space="preserve"> Comparative data were calculated using percentages from PPS hospitals in each comparison group.  </t>
    </r>
  </si>
  <si>
    <t xml:space="preserve">Jurisdiction/State percentiles for a target area are not calculated if there are fewer than 11 hospitals with  </t>
  </si>
  <si>
    <t>Table 8 Hospital Statistics for Simple Pneumonia</t>
  </si>
  <si>
    <t>Table 6 Hospital Statistics for Respiratory Infections</t>
  </si>
  <si>
    <t>Table 10 Hospital Statistics for Septicemia</t>
  </si>
  <si>
    <r>
      <t xml:space="preserve"> </t>
    </r>
    <r>
      <rPr>
        <b/>
        <sz val="12"/>
        <rFont val="Arial"/>
        <family val="2"/>
      </rPr>
      <t xml:space="preserve">                               Time Periods</t>
    </r>
  </si>
  <si>
    <r>
      <t xml:space="preserve">Short-Term Acute Care PEPPER </t>
    </r>
    <r>
      <rPr>
        <sz val="12"/>
        <color theme="0"/>
        <rFont val="Arial"/>
        <family val="2"/>
      </rPr>
      <t>Table 10 contained in cells A6 through I18</t>
    </r>
    <r>
      <rPr>
        <sz val="12"/>
        <rFont val="Arial"/>
        <family val="2"/>
      </rPr>
      <t xml:space="preserve"> </t>
    </r>
  </si>
  <si>
    <r>
      <t xml:space="preserve">Short-Term Acute Care PEPPER </t>
    </r>
    <r>
      <rPr>
        <sz val="12"/>
        <color theme="0"/>
        <rFont val="Arial"/>
        <family val="2"/>
      </rPr>
      <t>Table 12 contained in cells A6 through I18</t>
    </r>
  </si>
  <si>
    <t>Table 12 Hospital Statistics for Unrelated OR Procedure</t>
  </si>
  <si>
    <r>
      <rPr>
        <b/>
        <sz val="12"/>
        <rFont val="Arial"/>
        <family val="2"/>
      </rPr>
      <t>Short-Term Acute Care PEPPER</t>
    </r>
    <r>
      <rPr>
        <sz val="12"/>
        <rFont val="Arial"/>
        <family val="2"/>
      </rPr>
      <t xml:space="preserve"> </t>
    </r>
    <r>
      <rPr>
        <sz val="12"/>
        <color theme="0"/>
        <rFont val="Arial"/>
        <family val="2"/>
      </rPr>
      <t>Table 14 contained in cells A6 through I18</t>
    </r>
  </si>
  <si>
    <t>Table 14 Hospital Statistics for Medical DRGs with CCs or MCCs</t>
  </si>
  <si>
    <r>
      <t xml:space="preserve">Short-Term Acute Care PEPPER </t>
    </r>
    <r>
      <rPr>
        <sz val="12"/>
        <color theme="0"/>
        <rFont val="Arial"/>
        <family val="2"/>
      </rPr>
      <t>Table 16 contained in cells A6 through I18</t>
    </r>
  </si>
  <si>
    <t>Table 16 Hospital Statistics for Surgical DRGs with CC or MCC</t>
  </si>
  <si>
    <t>No content</t>
  </si>
  <si>
    <t>Table 17 Comparative Data for Surgical DRGs with CC or MCC</t>
  </si>
  <si>
    <r>
      <rPr>
        <b/>
        <sz val="11"/>
        <rFont val="Arial"/>
        <family val="2"/>
      </rPr>
      <t>Note:</t>
    </r>
    <r>
      <rPr>
        <sz val="11"/>
        <rFont val="Arial"/>
        <family val="2"/>
      </rPr>
      <t xml:space="preserve"> Comparative data were calculated using percentages from PPS hospitals in each comparison group. </t>
    </r>
  </si>
  <si>
    <t>Table 18 Hospital Statistics for Single CC or MCC</t>
  </si>
  <si>
    <r>
      <t xml:space="preserve">Short-Term Acute Care PEPPER </t>
    </r>
    <r>
      <rPr>
        <sz val="12"/>
        <color theme="0"/>
        <rFont val="Arial"/>
        <family val="2"/>
      </rPr>
      <t>Table 18 contained in cells A6 through I18</t>
    </r>
  </si>
  <si>
    <r>
      <t xml:space="preserve">Short-Term Acute Care PEPPER </t>
    </r>
    <r>
      <rPr>
        <sz val="12"/>
        <color theme="0"/>
        <rFont val="Arial"/>
        <family val="2"/>
      </rPr>
      <t>Table 20 contained in cells A6 through I18</t>
    </r>
  </si>
  <si>
    <r>
      <t xml:space="preserve">Short-Term Acute Care PEPPER </t>
    </r>
    <r>
      <rPr>
        <sz val="12"/>
        <color theme="0"/>
        <rFont val="Arial"/>
        <family val="2"/>
      </rPr>
      <t>Table 24 contained in cells A6 through I18</t>
    </r>
  </si>
  <si>
    <r>
      <t xml:space="preserve">Short-Term Acute Care PEPPER </t>
    </r>
    <r>
      <rPr>
        <sz val="12"/>
        <color theme="0"/>
        <rFont val="Arial"/>
        <family val="2"/>
      </rPr>
      <t>Table 30 contained in cells A6 through I18</t>
    </r>
  </si>
  <si>
    <r>
      <t xml:space="preserve">Short-Term Acute Care PEPPER </t>
    </r>
    <r>
      <rPr>
        <sz val="12"/>
        <color theme="0"/>
        <rFont val="Arial"/>
        <family val="2"/>
      </rPr>
      <t>Table 38 contained in cells A6 through I18</t>
    </r>
  </si>
  <si>
    <r>
      <t xml:space="preserve">Short-Term Acute Care PEPPER </t>
    </r>
    <r>
      <rPr>
        <sz val="12"/>
        <color theme="0"/>
        <rFont val="Arial"/>
        <family val="2"/>
      </rPr>
      <t>Table 40 contained in cells A6 through I18</t>
    </r>
  </si>
  <si>
    <r>
      <t xml:space="preserve">Short-Term Acute Care PEPPER </t>
    </r>
    <r>
      <rPr>
        <sz val="12"/>
        <color theme="0"/>
        <rFont val="Arial"/>
        <family val="2"/>
      </rPr>
      <t>Table 42 contained in cells A6 through I18</t>
    </r>
  </si>
  <si>
    <r>
      <t xml:space="preserve">Short-Term Acute Care PEPPER </t>
    </r>
    <r>
      <rPr>
        <sz val="12"/>
        <color theme="0"/>
        <rFont val="Arial"/>
        <family val="2"/>
      </rPr>
      <t>Table 44 contained in cells A6 through I18</t>
    </r>
  </si>
  <si>
    <r>
      <t xml:space="preserve">Short-Term Acute Care PEPPER </t>
    </r>
    <r>
      <rPr>
        <sz val="12"/>
        <color theme="0"/>
        <rFont val="Arial"/>
        <family val="2"/>
      </rPr>
      <t>Table 46 contained in cells A6 through I18</t>
    </r>
  </si>
  <si>
    <t xml:space="preserve">                               Time Periods</t>
  </si>
  <si>
    <r>
      <t xml:space="preserve">Short-Term Acute Care PEPPER </t>
    </r>
    <r>
      <rPr>
        <sz val="12"/>
        <color theme="0"/>
        <rFont val="Arial"/>
        <family val="2"/>
      </rPr>
      <t>Table 48 contained in cells A6 through I18</t>
    </r>
  </si>
  <si>
    <r>
      <t xml:space="preserve">Short-Term Acute Care PEPPER </t>
    </r>
    <r>
      <rPr>
        <sz val="12"/>
        <color theme="0"/>
        <rFont val="Arial"/>
        <family val="2"/>
      </rPr>
      <t>Table 54 contained in cells A6 through I18</t>
    </r>
  </si>
  <si>
    <t>Three-Day Skilled Nursing Facility Qualifying-Admissions</t>
  </si>
  <si>
    <r>
      <t xml:space="preserve">Short-Term Acute Care PEPPER </t>
    </r>
    <r>
      <rPr>
        <sz val="12"/>
        <color theme="0"/>
        <rFont val="Arial"/>
        <family val="2"/>
      </rPr>
      <t>Table 5 contained in cells A35 through G47</t>
    </r>
  </si>
  <si>
    <r>
      <t xml:space="preserve">Short-Term Acute Care PEPPER </t>
    </r>
    <r>
      <rPr>
        <sz val="12"/>
        <color theme="0"/>
        <rFont val="Arial"/>
        <family val="2"/>
      </rPr>
      <t>Table 9 contained in cells A35 through G47</t>
    </r>
    <r>
      <rPr>
        <sz val="12"/>
        <rFont val="Arial"/>
        <family val="2"/>
      </rPr>
      <t xml:space="preserve"> </t>
    </r>
  </si>
  <si>
    <r>
      <t xml:space="preserve">Short-Term Acute Care PEPPER </t>
    </r>
    <r>
      <rPr>
        <sz val="12"/>
        <color theme="0"/>
        <rFont val="Arial"/>
        <family val="2"/>
      </rPr>
      <t>Table 17 contained in cells A35 through G47</t>
    </r>
  </si>
  <si>
    <r>
      <t xml:space="preserve">Short-Term Acute Care PEPPER </t>
    </r>
    <r>
      <rPr>
        <sz val="12"/>
        <color theme="0"/>
        <rFont val="Arial"/>
        <family val="2"/>
      </rPr>
      <t>Table 31 contained in cells A35 through D47</t>
    </r>
  </si>
  <si>
    <r>
      <t xml:space="preserve">Short-Term Acute Care PEPPER </t>
    </r>
    <r>
      <rPr>
        <sz val="12"/>
        <color theme="0"/>
        <rFont val="Arial"/>
        <family val="2"/>
      </rPr>
      <t>Table 35 contained in cells A35 through D47</t>
    </r>
  </si>
  <si>
    <r>
      <t xml:space="preserve">Short-Term Acute Care PEPPER </t>
    </r>
    <r>
      <rPr>
        <sz val="12"/>
        <color theme="0"/>
        <rFont val="Arial"/>
        <family val="2"/>
      </rPr>
      <t>Table 41 contained in cells A35 through D47</t>
    </r>
  </si>
  <si>
    <r>
      <t xml:space="preserve">Short-Term Acute Care PEPPER </t>
    </r>
    <r>
      <rPr>
        <sz val="12"/>
        <color theme="0"/>
        <rFont val="Arial"/>
        <family val="2"/>
      </rPr>
      <t>Table 45 contained in cells A35 through D47</t>
    </r>
  </si>
  <si>
    <r>
      <t xml:space="preserve">Short-Term Acute Care PEPPER </t>
    </r>
    <r>
      <rPr>
        <sz val="12"/>
        <color theme="0"/>
        <rFont val="Arial"/>
        <family val="2"/>
      </rPr>
      <t>Table 47 contained in cells A35 through D47</t>
    </r>
  </si>
  <si>
    <r>
      <t xml:space="preserve">Short-Term Acute Care PEPPER </t>
    </r>
    <r>
      <rPr>
        <sz val="12"/>
        <color theme="0"/>
        <rFont val="Arial"/>
        <family val="2"/>
      </rPr>
      <t>Table 49 contained in cells A35 through D47</t>
    </r>
  </si>
  <si>
    <r>
      <t xml:space="preserve">Short-Term Acute Care PEPPER </t>
    </r>
    <r>
      <rPr>
        <sz val="12"/>
        <color theme="0"/>
        <rFont val="Arial"/>
        <family val="2"/>
      </rPr>
      <t>Table 51 contained in cells A35 through D47</t>
    </r>
  </si>
  <si>
    <r>
      <t xml:space="preserve">Short-Term Acute Care PEPPER </t>
    </r>
    <r>
      <rPr>
        <sz val="12"/>
        <color theme="0"/>
        <rFont val="Arial"/>
        <family val="2"/>
      </rPr>
      <t>Table 53 contained in cells A35 through D47</t>
    </r>
  </si>
  <si>
    <r>
      <t xml:space="preserve">Short-Term Acute Care PEPPER </t>
    </r>
    <r>
      <rPr>
        <sz val="12"/>
        <color theme="0"/>
        <rFont val="Arial"/>
        <family val="2"/>
      </rPr>
      <t>Table 55 contained in cells A35 through D47</t>
    </r>
  </si>
  <si>
    <t>No data</t>
  </si>
  <si>
    <t>End of worksheet</t>
  </si>
  <si>
    <t>https://www.qualitynet.org/inpatient/measures/mspb/methodology</t>
  </si>
  <si>
    <t xml:space="preserve">See the MSPB Measure Information Form for additional information: </t>
  </si>
  <si>
    <t xml:space="preserve">This report is populated for hospitals that have more than 25 episodes in the calendar year. </t>
  </si>
  <si>
    <r>
      <t xml:space="preserve">Carrier </t>
    </r>
    <r>
      <rPr>
        <sz val="12"/>
        <color indexed="8"/>
        <rFont val="Calibri"/>
        <family val="2"/>
      </rPr>
      <t>(Physician / Supplier)</t>
    </r>
  </si>
  <si>
    <t>Percent Difference</t>
  </si>
  <si>
    <t>Average Spending - 
National Median Hospital</t>
  </si>
  <si>
    <t>Average Spending - Your Hospital</t>
  </si>
  <si>
    <t>Claim Type</t>
  </si>
  <si>
    <t>MEDICARE SPENDING PER BENEFICIARY - SPENDING BREAKDOWN BY CLAIM TYPE</t>
  </si>
  <si>
    <t>Hospital
State
%ile</t>
  </si>
  <si>
    <t>Notes: A 1 indicates high outlier, 0 indicates low or non-outlier, and n/a indicates no</t>
  </si>
  <si>
    <t>Table 19 Comparative Data for Single CC or MCC</t>
  </si>
  <si>
    <t>Table 15 Comparative Data for Medical DRGs with CC or MCC</t>
  </si>
  <si>
    <t>Table 13 Comparative Data for Unrelated OR Procedure</t>
  </si>
  <si>
    <t>Table 11 Comparative Data for Septicemia</t>
  </si>
  <si>
    <t>Table 7 Comparative Data for Respiratory Infections</t>
  </si>
  <si>
    <r>
      <t xml:space="preserve">Short-Term Acute Care PEPPER </t>
    </r>
    <r>
      <rPr>
        <sz val="12"/>
        <color theme="0"/>
        <rFont val="Arial"/>
        <family val="2"/>
      </rPr>
      <t>Table 36 contained in cells A6 through I18</t>
    </r>
  </si>
  <si>
    <t xml:space="preserve">reportable data (fewer than 11 discharges). </t>
  </si>
  <si>
    <t>Top Surgical DRGs</t>
  </si>
  <si>
    <t>All Surgical DRGs</t>
  </si>
  <si>
    <t>Juris: 80th Percentile</t>
  </si>
  <si>
    <t>State: 80th Percentile</t>
  </si>
  <si>
    <t>Natl: 80th Percentile</t>
  </si>
  <si>
    <t>Juris: 20th Percentile</t>
  </si>
  <si>
    <t>State: 20th Percentile</t>
  </si>
  <si>
    <t>Natl: 20th Percentile</t>
  </si>
  <si>
    <r>
      <t xml:space="preserve">Short-Term Acute Care PEPPER </t>
    </r>
    <r>
      <rPr>
        <sz val="12"/>
        <color theme="0"/>
        <rFont val="Arial"/>
        <family val="2"/>
      </rPr>
      <t>Table 7 contained in cells A35 through G47</t>
    </r>
  </si>
  <si>
    <r>
      <t xml:space="preserve">Short-Term Acute Care PEPPER </t>
    </r>
    <r>
      <rPr>
        <sz val="12"/>
        <color theme="0"/>
        <rFont val="Arial"/>
        <family val="2"/>
      </rPr>
      <t>Table 11 contained in cells A35 through G47</t>
    </r>
  </si>
  <si>
    <r>
      <t xml:space="preserve">Short-Term Acute Care PEPPER </t>
    </r>
    <r>
      <rPr>
        <sz val="12"/>
        <color theme="0"/>
        <rFont val="Arial"/>
        <family val="2"/>
      </rPr>
      <t>Table 13 contained in cells A35 through G47</t>
    </r>
  </si>
  <si>
    <r>
      <t xml:space="preserve">Short-Term Acute Care PEPPER </t>
    </r>
    <r>
      <rPr>
        <sz val="12"/>
        <color theme="0"/>
        <rFont val="Arial"/>
        <family val="2"/>
      </rPr>
      <t>Table 15 contained in cells A35 through G47</t>
    </r>
  </si>
  <si>
    <r>
      <t xml:space="preserve">Short-Term Acute Care PEPPER </t>
    </r>
    <r>
      <rPr>
        <sz val="12"/>
        <color theme="0"/>
        <rFont val="Arial"/>
        <family val="2"/>
      </rPr>
      <t>Table 19 contained in cells A35 through G47</t>
    </r>
  </si>
  <si>
    <r>
      <t xml:space="preserve">Short-Term Acute Care PEPPER </t>
    </r>
    <r>
      <rPr>
        <sz val="12"/>
        <color theme="0"/>
        <rFont val="Arial"/>
        <family val="2"/>
      </rPr>
      <t>Table 21 contained in cells A35 through G47</t>
    </r>
  </si>
  <si>
    <r>
      <t xml:space="preserve">Short-Term Acute Care PEPPER </t>
    </r>
    <r>
      <rPr>
        <sz val="12"/>
        <color theme="0"/>
        <rFont val="Arial"/>
        <family val="2"/>
      </rPr>
      <t>Table 25 contained in cells A35 through G47</t>
    </r>
  </si>
  <si>
    <r>
      <t xml:space="preserve">Short-Term Acute Care PEPPER </t>
    </r>
    <r>
      <rPr>
        <sz val="12"/>
        <color theme="0"/>
        <rFont val="Arial"/>
        <family val="2"/>
      </rPr>
      <t>Table 33 contained in cells A35 through D47</t>
    </r>
  </si>
  <si>
    <r>
      <t xml:space="preserve">Short-Term Acute Care PEPPER </t>
    </r>
    <r>
      <rPr>
        <sz val="12"/>
        <color theme="0"/>
        <rFont val="Arial"/>
        <family val="2"/>
      </rPr>
      <t>Table 37 contained in cells A35 through D47</t>
    </r>
  </si>
  <si>
    <r>
      <t xml:space="preserve">Short-Term Acute Care PEPPER </t>
    </r>
    <r>
      <rPr>
        <sz val="12"/>
        <color theme="0"/>
        <rFont val="Arial"/>
        <family val="2"/>
      </rPr>
      <t>Table 39 contained in cells A35 through D47</t>
    </r>
  </si>
  <si>
    <r>
      <t xml:space="preserve">Short-Term Acute Care PEPPER </t>
    </r>
    <r>
      <rPr>
        <sz val="12"/>
        <color theme="0"/>
        <rFont val="Arial"/>
        <family val="2"/>
      </rPr>
      <t>Table 43 contained in cells A35 through D47</t>
    </r>
  </si>
  <si>
    <t>the target percents for all hospitals in the respective comparison group. For example, if a hospital's jurisdiction</t>
  </si>
  <si>
    <t xml:space="preserve">discharges) in the most recent time period. Percentiles indicate how a hospital's target area percent compares to </t>
  </si>
  <si>
    <t>percentile (see below) is 80.0, 80% of the hospitals in the Medicare Administrative Contractor (MAC) comparison</t>
  </si>
  <si>
    <t>Numerator: count of discharges for DRGs 551 (medical back problems with MCC), 552 (medical back problems without MCC)
Denominator: count of all discharges for medical DRGs in MDC 08 (Musculoskeletal System and Connective Tissue) (DRGs 533 through 566)</t>
  </si>
  <si>
    <r>
      <t xml:space="preserve">Short-Term Acute Care PEPPER </t>
    </r>
    <r>
      <rPr>
        <sz val="12"/>
        <color theme="0"/>
        <rFont val="Arial"/>
        <family val="2"/>
      </rPr>
      <t>Table 32 contained in cells A6 through I18</t>
    </r>
  </si>
  <si>
    <t>Total Knee Replacement</t>
  </si>
  <si>
    <r>
      <t xml:space="preserve">Short-Term Acute Care PEPPER </t>
    </r>
    <r>
      <rPr>
        <sz val="12"/>
        <color theme="0"/>
        <rFont val="Arial"/>
        <family val="2"/>
      </rPr>
      <t>Table 34 contained in cells</t>
    </r>
    <r>
      <rPr>
        <b/>
        <sz val="12"/>
        <color theme="0"/>
        <rFont val="Arial"/>
        <family val="2"/>
      </rPr>
      <t xml:space="preserve"> A6 through I18</t>
    </r>
  </si>
  <si>
    <r>
      <t xml:space="preserve">Short-Term Acute Care PEPPER </t>
    </r>
    <r>
      <rPr>
        <sz val="12"/>
        <color theme="0"/>
        <rFont val="Arial"/>
        <family val="2"/>
      </rPr>
      <t>Table 50 contained in cells A6 through I18</t>
    </r>
  </si>
  <si>
    <r>
      <t xml:space="preserve">Short-Term Acute Care PEPPER </t>
    </r>
    <r>
      <rPr>
        <sz val="12"/>
        <color theme="0"/>
        <rFont val="Arial"/>
        <family val="2"/>
      </rPr>
      <t>Table 56 contained in cells A6 through I18</t>
    </r>
  </si>
  <si>
    <r>
      <t xml:space="preserve">Short-Term Acute Care PEPPER </t>
    </r>
    <r>
      <rPr>
        <sz val="12"/>
        <color theme="0"/>
        <rFont val="Arial"/>
        <family val="2"/>
      </rPr>
      <t>Table 57 contained in cells A35 through D47</t>
    </r>
  </si>
  <si>
    <r>
      <rPr>
        <b/>
        <sz val="12"/>
        <rFont val="Arial"/>
        <family val="2"/>
      </rPr>
      <t>Short-Term Acute Care PEPPER</t>
    </r>
    <r>
      <rPr>
        <sz val="12"/>
        <rFont val="Arial"/>
        <family val="2"/>
      </rPr>
      <t xml:space="preserve"> </t>
    </r>
    <r>
      <rPr>
        <sz val="12"/>
        <color theme="0"/>
        <rFont val="Arial"/>
        <family val="2"/>
      </rPr>
      <t>Table 58 contained in cells A6 through F28</t>
    </r>
  </si>
  <si>
    <r>
      <rPr>
        <b/>
        <sz val="12"/>
        <rFont val="Arial"/>
        <family val="2"/>
      </rPr>
      <t>Short-Term Acute Care PEPPER</t>
    </r>
    <r>
      <rPr>
        <sz val="12"/>
        <rFont val="Arial"/>
        <family val="2"/>
      </rPr>
      <t xml:space="preserve"> </t>
    </r>
    <r>
      <rPr>
        <sz val="12"/>
        <color theme="0"/>
        <rFont val="Arial"/>
        <family val="2"/>
      </rPr>
      <t>Table 59 contained in cells A6 through F28</t>
    </r>
  </si>
  <si>
    <r>
      <t xml:space="preserve">Short-Term Acute Care PEPPER </t>
    </r>
    <r>
      <rPr>
        <sz val="12"/>
        <color theme="0"/>
        <rFont val="Arial"/>
        <family val="2"/>
      </rPr>
      <t>Table 60 contained in cells A6 through F28</t>
    </r>
  </si>
  <si>
    <r>
      <t xml:space="preserve">Short-Term Acute Care PEPPER </t>
    </r>
    <r>
      <rPr>
        <sz val="12"/>
        <color theme="0"/>
        <rFont val="Arial"/>
        <family val="2"/>
      </rPr>
      <t>Table 61 contained in cells A6 through F28</t>
    </r>
  </si>
  <si>
    <t>the need for an inpatient admission.</t>
  </si>
  <si>
    <t>This could indicate that there are unnecessary admissions related to the inappropriate use of admission screening criteria</t>
  </si>
  <si>
    <t>associated with Total Knee Replacement procedures. A sample of medical records for these procedures should be reviewed</t>
  </si>
  <si>
    <t xml:space="preserve">to determine whether care could have been provided more efficiently on an outpatient basis. Documentation should support </t>
  </si>
  <si>
    <r>
      <t xml:space="preserve">Short-Term Acute Care PEPPER </t>
    </r>
    <r>
      <rPr>
        <sz val="12"/>
        <color theme="0"/>
        <rFont val="Arial"/>
        <family val="2"/>
      </rPr>
      <t>Table 8 contained in cells A6 through I18</t>
    </r>
  </si>
  <si>
    <r>
      <t xml:space="preserve">Short-Term Acute Care PEPPER </t>
    </r>
    <r>
      <rPr>
        <sz val="12"/>
        <color theme="0"/>
        <rFont val="Arial"/>
        <family val="2"/>
      </rPr>
      <t>Table 52 contained in cells A6 through I18</t>
    </r>
  </si>
  <si>
    <t xml:space="preserve">significance of the abnormal finding. If particular diagnoses are found to be problematic, provide education. </t>
  </si>
  <si>
    <t xml:space="preserve">the abnormal finding. Consider whether the use of a physician query would have substantiated a CC or MCC. </t>
  </si>
  <si>
    <t>the abnormal finding. Consider whether the use of a physician query would have substantiated a CC or MCC.</t>
  </si>
  <si>
    <t>significance of the abnormal finding. If particular diagnoses are found to be problematic, provide education.</t>
  </si>
  <si>
    <t>education.</t>
  </si>
  <si>
    <r>
      <t xml:space="preserve">Numerator: count of discharges for DRGs 177 (respiratory infections and inflammations with MCC), 178 
(respiratory infections and inflammations with CC)
Denominator: count of discharges for DRGs 177, 178, 179 (respiratory infections and inflammations w/o CC/MCC), 193 (simple pneumonia and pleurisy with MCC), 194 (simple pneumonia and pleurisy with CC), 195 (simple pneumonia and pleurisy without CC/MCC)
Note: Beginning with the Q1FY18  PEPPER, some hospitals may see increases in the numerator and denominator counts for Simple Pneumonia and in the denominator counts for </t>
    </r>
    <r>
      <rPr>
        <i/>
        <sz val="12"/>
        <rFont val="Arial"/>
        <family val="2"/>
      </rPr>
      <t>Respiratory Infections</t>
    </r>
    <r>
      <rPr>
        <sz val="12"/>
        <rFont val="Arial"/>
        <family val="2"/>
      </rPr>
      <t xml:space="preserve">, due to a coding guideline change effective for discharges after October 1, 2017. The note associated with International Classification of Diseases, 10th Revision, Clinical Modification (ICD-10-CM) code J44.0 (chronic obstructive pulmonary disease with acute lower respiratory infection) changed from a "Use additional code" note to a "Code also" note, meaning there is no sequencing mandated, allowing coders to assign the principal diagnosis based on the circumstances of the admission (reference </t>
    </r>
    <r>
      <rPr>
        <i/>
        <sz val="12"/>
        <rFont val="Arial"/>
        <family val="2"/>
      </rPr>
      <t>ICD-10-CM Official Guidelines for Coding and Reporting</t>
    </r>
    <r>
      <rPr>
        <sz val="12"/>
        <rFont val="Arial"/>
        <family val="2"/>
      </rPr>
      <t>) (I.A.17)</t>
    </r>
  </si>
  <si>
    <r>
      <t xml:space="preserve">Numerator: count of discharges for DRGs 193, 194
Denominator: count of discharges for DRGs 190 (chronic obstructive pulmonary disease with MCC), 191 (chronic obstructive pulmonary disease with CC), 192 (chronic obstructive pulmonary disease without CC/MCC), 193, 194, 195
Note: Beginning with the Q1FY18  PEPPER, some hospitals may see increases in the numerator and denominator counts for </t>
    </r>
    <r>
      <rPr>
        <i/>
        <sz val="12"/>
        <rFont val="Arial"/>
        <family val="2"/>
      </rPr>
      <t>Simple Pneumonia</t>
    </r>
    <r>
      <rPr>
        <sz val="12"/>
        <rFont val="Arial"/>
        <family val="2"/>
      </rPr>
      <t xml:space="preserve"> and in the denominator counts for </t>
    </r>
    <r>
      <rPr>
        <i/>
        <sz val="12"/>
        <rFont val="Arial"/>
        <family val="2"/>
      </rPr>
      <t>Respiratory Infections</t>
    </r>
    <r>
      <rPr>
        <sz val="12"/>
        <rFont val="Arial"/>
        <family val="2"/>
      </rPr>
      <t xml:space="preserve">, due to a coding guideline change effective for discharges after October 1, 2017. The note associated with ICD-10-CM code J44.0 (chronic obstructive pulmonary disease with acute lower respiratory infection) changed from a "Use additional code" note to a "Code also" note, meaning there is no sequencing mandated, allowing coders to assign the principal diagnosis based on the circumstances of the admission (reference </t>
    </r>
    <r>
      <rPr>
        <i/>
        <sz val="12"/>
        <rFont val="Arial"/>
        <family val="2"/>
      </rPr>
      <t>ICD-10-CM Official Guidelines for Coding and Reporting</t>
    </r>
    <r>
      <rPr>
        <sz val="12"/>
        <rFont val="Arial"/>
        <family val="2"/>
      </rPr>
      <t>) (I.A.17)</t>
    </r>
  </si>
  <si>
    <t>Numerator: count of discharges to a skilled nursing facility (SNF) with a three-day length of stay (LOS)
Denominator: count of all discharges to a SNF identified by patient discharge status code of 03 (discharged or transferred to a SNF) or 61 (discharged or transferred to a swing bed)</t>
  </si>
  <si>
    <t>Numerator: count of discharges for DRGs 314 (other circulatory system diagnoses with MCC), 315 (other circulatory system diagnoses with CC), 316 (other circulatory system diagnoses without CC/MCC)
Denominator: count of discharges for medical DRGs in MDC 05 (circulatory system)</t>
  </si>
  <si>
    <t>Numerator: count of discharges for DRGs 393 (other digestive system diagnoses with MCC), 394 (other digestive system diagnoses with CC), 395 (other digestive system diagnoses without CC/MCC)
Denominator: count of discharges for medical DRGs in MDC 06 (digestive system)</t>
  </si>
  <si>
    <t>Numerator: count of discharges for DRG 312 (syncope and collapse)
Denominator: count of discharges for medical DRGs in MDC 05 (circulatory system)</t>
  </si>
  <si>
    <t>Severe Malnutrition</t>
  </si>
  <si>
    <t xml:space="preserve">Single CC or MCC
</t>
  </si>
  <si>
    <t xml:space="preserve">Total Knee Replacement
</t>
  </si>
  <si>
    <r>
      <t xml:space="preserve">Total Knee Replacement </t>
    </r>
    <r>
      <rPr>
        <b/>
        <sz val="12"/>
        <rFont val="Arial"/>
        <family val="2"/>
      </rPr>
      <t xml:space="preserve">  </t>
    </r>
    <r>
      <rPr>
        <b/>
        <sz val="12"/>
        <color indexed="12"/>
        <rFont val="Arial"/>
        <family val="2"/>
      </rPr>
      <t xml:space="preserve"> </t>
    </r>
  </si>
  <si>
    <t>Table 20 Hospital Statistics for Severe Malnutrition</t>
  </si>
  <si>
    <t>Table 21 Comparative Data for Severe Malnutrition</t>
  </si>
  <si>
    <t>Numerator: count of discharges for DRGs assigned on the basis of an MCC with one of the severe malnutrition codes (E40, E41, E42, E43) as the only MCC
Denominator: count of discharges for DRGs assigned on the basis of an MCC, with one or more MCCs including severe malnutrition</t>
  </si>
  <si>
    <t>This could indicate that there are coding errors related to unsubstantiated coding of one of the severe malnutrition codes (E40, E41, E42,</t>
  </si>
  <si>
    <t xml:space="preserve">E43) as the only MCC. A sample of medical records with a severe malnutrition code as the only MCC should be reviewed to determine </t>
  </si>
  <si>
    <t>if coding errors exist. A diagnosis of severe malnutrition must be determined by the physician. A coder should not code based on</t>
  </si>
  <si>
    <t xml:space="preserve">This could indicate that there are coding errors related to potential under-coding of severe malnutrition codes (E40, E41, E42, E43). </t>
  </si>
  <si>
    <t>laboratory findings or nutritional consultation without seeking physician determination of the clinical significance of the abnormal findings.</t>
  </si>
  <si>
    <t>A sample of medical records should be reviewed to determine if coding errors exist. A diagnosis of severe malnutrition must be</t>
  </si>
  <si>
    <t xml:space="preserve">determined by the physician. A coder should not code based on laboratory findings or nutritional consultation without seeking </t>
  </si>
  <si>
    <t>physician determination of the clinical significance of the abnormal findings.</t>
  </si>
  <si>
    <t xml:space="preserve">Med CC MCC
</t>
  </si>
  <si>
    <t>Numerator: count of discharges for medical DRGs with "w CC," "w MCC," or "w CC/MCC" in the DRG description, excluding those DRGs that can be assigned on the basis of a CC, MCC, or medication administration (DRGs 065 (intracranial hemorrhage or cerebral infarction with CC or tPA in 24 hrs), 838 (chemo with acute leukemia as secondary diagnosis (SDX) with CC or high dose chemo agent)
Denominator: count of discharges for medical DRGs with "w CC," "w MCC," "w CC/MCC," "wo CC," "wo MCC," or "wo CC/MCC" in the DRG description, excluding those DRGs that can be assigned on the basis of a CC, MCC, or medication administration (DRGs 065, 838)</t>
  </si>
  <si>
    <t xml:space="preserve">Surg CC MCC
</t>
  </si>
  <si>
    <t xml:space="preserve">Numerator: count of discharges for surgical DRGs with "w CC," "w MCC," or "w CC/MCC" in the DRG description, excluding those DRGs that can be assigned on the basis of a CC, MCC or a procedure (DRGs 005 (liver transplant with MCC or intestinal implant), 016 (autologous bone marrow transplant w CC/MCC or t-cell immunotherapy), 023 (craniotomy with major device implant or acute complex central nervous system (CNS) principal diagnosis with MCC or chemo implant or epilepsy with neurostimulator), 029 (spinal procedures with CC or spinal neurostimulators), 041 (peripheral/cranial nerve and other nervous system procedure with CC or peripheral neurostimulator), 129 (major head and neck procedures with CC/MCC or major device), 246 (percutaneous cardiovascular procedures with drug-eluting stent with MCC or 4+ arteries/stents), 248 (percutaneous cardiovascular procedures with non-drug-eluting stent with MCC or 4+ arteries/stents), 469 (major hip and knee joint replacement or reattachment of lower extremity w MCC or total ankle replacement), 518 (Back and neck procedures except spinal fusion with MCC or disc/neurostimulator)
Denominator: count of discharges for surgical DRGs with "w CC," "w MCC," "w CC/MCC," "wo CC," "wo MCC," or "wo CC/MCC" in the DRG description, excluding those DRGs that can be assigned on the basis of a CC, MCC or a procedure (DRGs 005, 016, 023, 029, 041, 129, 246, 248, 469, 518
</t>
  </si>
  <si>
    <r>
      <t>Numerator: count of discharges with at least one of the ICD-10-PCS knee replacement procedure codes
Denominator: count of discharges with at least one of the ICD-10-PCS knee replacement procedure codes plus outpatient claims with CPT</t>
    </r>
    <r>
      <rPr>
        <sz val="12"/>
        <rFont val="Calibri"/>
        <family val="2"/>
      </rPr>
      <t>®</t>
    </r>
    <r>
      <rPr>
        <sz val="12"/>
        <rFont val="Arial"/>
        <family val="2"/>
      </rPr>
      <t xml:space="preserve"> code 27447</t>
    </r>
  </si>
  <si>
    <t>Numerator: count of index (first) admissions during the quarter for which a readmission occurred within 30 days to the same hospital for the same beneficiary (identified using the Health Insurance Claim number); patient discharge status of the index admission or the readmission is not equal to 02, 82, 07; excluding rehabilitation and primary psychiatric CCS diagnosis categories (see Appendix 2 in the ST PEPPER User's Guide)
Denominator: count of all discharges excluding patient discharge status codes 02, 82, 07, 20; excluding rehabilitation and primary psychiatric CCS diagnosis categories (see Appendix 3 in the ST PEPPER User's Guide for more specifics regarding how readmissions are identified)</t>
  </si>
  <si>
    <t>Numerator: count of index (first) admissions during the quarter for which a readmission occurred within 30 days to the same hospital or to another short-term acute care prospective payment system (PPS) hospital for the same beneficiary (identified using the Health Insurance Claim number); patient discharge status of the index admission or the readmission is not equal to 02 (discharged/transferred to a short-term general hospital for inpatient care), 82 (discharged/transferred to a short-term general hospital for inpatient care with a planned acute care hospital inpatient readmission), 07 (left against medical advice); excluding rehabilitation and primary psychiatric Clinical Classification Software (CCS) diagnosis categories* (see Appendix 2 in the ST PEPPER User's Guide)
Denominator: count of all discharges excluding patient discharge status codes 02, 82, 07, 20 and excluding rehabilitation and primary psychiatric CCS diagnosis categories (see Appendix 3 in the ST PEPPER User's Guide for more specifics regarding how readmissions are identified)</t>
  </si>
  <si>
    <t xml:space="preserve">*ICD-10 diagnoses and procedures have been collapsed into general categories using Clinical Classification </t>
  </si>
  <si>
    <t>Hospital Top Medical DRGs for Same- and 1-Day Stay Discharges, Most Recent Four Fiscal Quarters</t>
  </si>
  <si>
    <t>Hospital Top Surgical DRGs for Same- and 1-Day Stay Discharges, Most Recent Four Fiscal Quarters</t>
  </si>
  <si>
    <t>Jurisdiction Top 20 Medical DRGs for Same- and 1-Day Stay Disch., Most Recent Four Fiscal Quarters</t>
  </si>
  <si>
    <t>Jurisdiction Top 20 Surgical DRGs for Same- and 1-Day Stay Disch., Most Recent Four Fiscal Quarters</t>
  </si>
  <si>
    <r>
      <t xml:space="preserve">Table 1 Target Area Names and Definitions </t>
    </r>
    <r>
      <rPr>
        <sz val="12"/>
        <color theme="0"/>
        <rFont val="Arial"/>
        <family val="2"/>
      </rPr>
      <t>contained in cells A3 through B27</t>
    </r>
  </si>
  <si>
    <t>Table 22 Hospital Statistics for Ventilator Support</t>
  </si>
  <si>
    <t>Table 23 Comparative Data for Ventilator Support</t>
  </si>
  <si>
    <t>Table 24 Hospital Statistics for Percutaneous Cardiovascular Procedures</t>
  </si>
  <si>
    <t>Table 25 Comparative Data for Percutaneous Cardiovascular Procedures</t>
  </si>
  <si>
    <t>Table 26 Hospital Statistics for Total Knee Replacement</t>
  </si>
  <si>
    <t>Table 27 Comparative Data for Total Knee Replacement</t>
  </si>
  <si>
    <t>Table 28 Hospital Statistics for Syncope</t>
  </si>
  <si>
    <t>Table 29 Comparative Data for Syncope</t>
  </si>
  <si>
    <t>Table 30 Hospital Statistics for Other Circulatory System Diagnoses</t>
  </si>
  <si>
    <t>Table 31 Comparative Data for Other Circulatory System Diagnoses</t>
  </si>
  <si>
    <t>Table 32 Hospital Statistics for Other Digestive System Diagnoses</t>
  </si>
  <si>
    <t>Table 33 Comparative Data for Other Digestive System Diagnoses</t>
  </si>
  <si>
    <t>Table 34 Hospital Statistics for Medical Back Problems</t>
  </si>
  <si>
    <t>Table 35 Comparative Data for Medical Back Problems</t>
  </si>
  <si>
    <t>Table 36 Hospital Statistics for Spinal Fusion</t>
  </si>
  <si>
    <t>Table 37 Comparative Data for Spinal Fusion</t>
  </si>
  <si>
    <t>Table 38 Hospital Statistics for Three-Day Skilled Nursing Facility-Qualifying Admissions</t>
  </si>
  <si>
    <t>Table 39 Comparative Data for Three-Day Skilled Nursing Facility-Qualifying Admissions</t>
  </si>
  <si>
    <t>Table 40 Hospital Statistics for Thirty-Day Readmissions to Same Hospital or Elsewhere</t>
  </si>
  <si>
    <t>Table 41 Comparative Data for Thirty-Day Readmissions to Same Hospital or Elsewhere</t>
  </si>
  <si>
    <t>Table 42 Hospital Statistics for Thirty-Day Readmissions to Same Hospital</t>
  </si>
  <si>
    <t>Table 43 Comparative Data for Thirty-Day Readmissions to Same Hospital</t>
  </si>
  <si>
    <t>Table 44 Hospital Statistics for Two-Day Stays for Medical DRGs</t>
  </si>
  <si>
    <t>Table 45 Comparative Data for Two-Day Stays for Medical DRGs</t>
  </si>
  <si>
    <t>Table 46 Hospital Statistics for Two-Day Stays for Surgical DRGs</t>
  </si>
  <si>
    <t>Table 47 Comparative Data for Two-Day Stays for Surgical DRGs</t>
  </si>
  <si>
    <t>Table 48 Hospital Statistics for One-Day Stays for Medical DRGs</t>
  </si>
  <si>
    <t>Table 49 Comparative Data for One-Day Stays for Medical DRGs</t>
  </si>
  <si>
    <t>Table 50 Hospital Statistics for One-Day Stays for Surgical DRGs</t>
  </si>
  <si>
    <t>Table 51 Comparative Data for One-Day Stays for Surgical DRGs</t>
  </si>
  <si>
    <t>Table 52 Hospital Top Medical DRGs</t>
  </si>
  <si>
    <t>Table 53 Hospital Top Surgical DRGs</t>
  </si>
  <si>
    <t>Table 54 Jurisdiction Top 20 Medical DRGs</t>
  </si>
  <si>
    <t>Table 55 Jurisdiction Top 20 Surgical DRGs</t>
  </si>
  <si>
    <r>
      <t xml:space="preserve">Table 56 Average Medicare Episode Cost by Claim Type </t>
    </r>
    <r>
      <rPr>
        <sz val="14"/>
        <color theme="0"/>
        <rFont val="Calibri"/>
        <family val="2"/>
        <scheme val="minor"/>
      </rPr>
      <t>contained in cells A5 to D12</t>
    </r>
  </si>
  <si>
    <r>
      <t xml:space="preserve">Short-Term Acute Care PEPPER </t>
    </r>
    <r>
      <rPr>
        <sz val="12"/>
        <color theme="0"/>
        <rFont val="Arial"/>
        <family val="2"/>
      </rPr>
      <t>Table 2 contained in cells A16 through G40</t>
    </r>
  </si>
  <si>
    <r>
      <t xml:space="preserve">National High Outlier Ranking Report </t>
    </r>
    <r>
      <rPr>
        <sz val="12"/>
        <color theme="0"/>
        <rFont val="Arial"/>
        <family val="2"/>
      </rPr>
      <t>Table 3 contained in cells A12 through N37</t>
    </r>
  </si>
  <si>
    <r>
      <t>Numerator: count of discharges that have at least one ICD-10-PCS spinal fusion procedure code plus outpatient claims with at least one CPT</t>
    </r>
    <r>
      <rPr>
        <sz val="12"/>
        <rFont val="Calibri"/>
        <family val="2"/>
      </rPr>
      <t>®</t>
    </r>
    <r>
      <rPr>
        <sz val="12"/>
        <rFont val="Arial"/>
        <family val="2"/>
      </rPr>
      <t xml:space="preserve"> spinal fusion procedure code
Denominator: count of discharges that have at least one ICD-10-PCS spinal procedure code plus outpatient claims with at least one CPT</t>
    </r>
    <r>
      <rPr>
        <sz val="12"/>
        <rFont val="Calibri"/>
        <family val="2"/>
      </rPr>
      <t>®</t>
    </r>
    <r>
      <rPr>
        <sz val="12"/>
        <rFont val="Arial"/>
        <family val="2"/>
      </rPr>
      <t xml:space="preserve"> spinal procedure code</t>
    </r>
  </si>
  <si>
    <t>Spinal Fusion
(modified as of the Q4FY22 release)</t>
  </si>
  <si>
    <t>Numerator: count of discharges for DRGs 246 (percutaneous cardiovascular procedures with drug eluting stent 
with MCC or 4+ arteries or stents), 247 (percutaneous cardiovascular procedure with drug eluting stent without MCC), 248 (percutaneous cardiovascular procedures with non-drug eluting stent with MCC or 4+ arteries or stents), 249 (percutaneous cardiovascular procedure with non-drug eluting stent without MCC)
Denominator: count of discharges for DRGs 246, 247, 248, 249 plus outpatient claims with CPT codes 92928, 92933, 92937, 92943 or with Healthcare Common Procedure Coding System (HCPCS) codes C9600, C9602, C9604, C9607</t>
  </si>
  <si>
    <r>
      <t xml:space="preserve">Spinal Fusion </t>
    </r>
    <r>
      <rPr>
        <sz val="12"/>
        <rFont val="Arial"/>
        <family val="2"/>
      </rPr>
      <t>(modified as of the Q4FY22 release)</t>
    </r>
    <r>
      <rPr>
        <b/>
        <sz val="12"/>
        <rFont val="Arial"/>
        <family val="2"/>
      </rPr>
      <t xml:space="preserve">  </t>
    </r>
    <r>
      <rPr>
        <i/>
        <sz val="10"/>
        <color indexed="12"/>
        <rFont val="Arial"/>
        <family val="2"/>
      </rPr>
      <t xml:space="preserve"> </t>
    </r>
  </si>
  <si>
    <r>
      <t xml:space="preserve">Spinal Fusion </t>
    </r>
    <r>
      <rPr>
        <sz val="12"/>
        <rFont val="Arial"/>
        <family val="2"/>
      </rPr>
      <t>(modified as of the Q4FY22 release)</t>
    </r>
  </si>
  <si>
    <t>This could indicate that unnecessary spinal fusion procedures may have been performed. A sample of medical records for spinal fusion</t>
  </si>
  <si>
    <t xml:space="preserve">cases (including both the inpatient and outpatient setting) should be reviewed to validate the medical necessity of the procedure. </t>
  </si>
  <si>
    <t>Medical record documentation of 1) previous non-surgical treatment, 2) physical examination clearly documenting the progression of</t>
  </si>
  <si>
    <t xml:space="preserve">neurological deficits, extremity strength, activity modification and pain levels, 3) diagnostic test results and interpretation, and </t>
  </si>
  <si>
    <t>4) adequate history of the presenting illness, may help substantiate the necessity of the procedure.</t>
  </si>
  <si>
    <t>Based on dates of service during calendar year 2021</t>
  </si>
  <si>
    <t>out of a total of 3,177</t>
  </si>
  <si>
    <t>000138</t>
  </si>
  <si>
    <t>Hospital B0138</t>
  </si>
  <si>
    <t>Most Recent 12 Federal Fiscal Quarters Through Q2 FY 2023</t>
  </si>
  <si>
    <t>Jurisdiction: Demo Jurisdiction (DMSTR)</t>
  </si>
  <si>
    <t>This is ST PEPPER version Q2FY23</t>
  </si>
  <si>
    <t>Compare Targets Report of Q2 FY 2023 Data</t>
  </si>
  <si>
    <t>000138, Hospital B0138</t>
  </si>
  <si>
    <t>Q3 FY 2020</t>
  </si>
  <si>
    <t>Q4 FY 2020</t>
  </si>
  <si>
    <t>Q1 FY 2021</t>
  </si>
  <si>
    <t>Q2 FY 2021</t>
  </si>
  <si>
    <t>Q3 FY 2021</t>
  </si>
  <si>
    <t>Q4 FY 2021</t>
  </si>
  <si>
    <t>Q1 FY 2022</t>
  </si>
  <si>
    <t>Q2 FY 2022</t>
  </si>
  <si>
    <t>Q3 FY 2022</t>
  </si>
  <si>
    <t>Q4 FY 2022</t>
  </si>
  <si>
    <t>Q1 FY 2023</t>
  </si>
  <si>
    <t>Q2 FY 2023</t>
  </si>
  <si>
    <t>Low Outlier</t>
  </si>
  <si>
    <t>Not an outlier</t>
  </si>
  <si>
    <t>High Outlier</t>
  </si>
  <si>
    <t>30-Day Readmissions to Same Hospital or Elsewhere</t>
  </si>
  <si>
    <t>30-Day Readmissions to Same Hospital</t>
  </si>
  <si>
    <t>274 PPS Hospitals for Demo Jurisdiction (DMSTR)</t>
  </si>
  <si>
    <t>470</t>
  </si>
  <si>
    <t>Major hip and knee joint replacement or reattachment of lower extremity w/o MCC</t>
  </si>
  <si>
    <t>267</t>
  </si>
  <si>
    <t>Endovascular cardiac valve replacement and supplement procs w/o MCC</t>
  </si>
  <si>
    <t>274</t>
  </si>
  <si>
    <t>Percutaneous and other intracardiac procs w/o MCC</t>
  </si>
  <si>
    <t>039</t>
  </si>
  <si>
    <t>Extracranial procs w/o CC/MCC</t>
  </si>
  <si>
    <t>247</t>
  </si>
  <si>
    <t>Percutaneous cardiovascular procs w drug-eluting stent w/o MCC</t>
  </si>
  <si>
    <t>483</t>
  </si>
  <si>
    <t>Major joint or limb reattachment procs of upper extremities</t>
  </si>
  <si>
    <t>468</t>
  </si>
  <si>
    <t>Revision of hip or knee replacement w/o CC/MCC</t>
  </si>
  <si>
    <t>269</t>
  </si>
  <si>
    <t>Aortic and heart assist procs except pulsation balloon w/o MCC</t>
  </si>
  <si>
    <t>266</t>
  </si>
  <si>
    <t>Endovascular cardiac valve replacement and supplement procs w MCC</t>
  </si>
  <si>
    <t>621</t>
  </si>
  <si>
    <t>OR procs for obesity w/o CC/MCC</t>
  </si>
  <si>
    <t>036</t>
  </si>
  <si>
    <t>Carotid artery stent procs w/o CC/MCC</t>
  </si>
  <si>
    <t>460</t>
  </si>
  <si>
    <t>Spinal fusion except cervical w/o MCC</t>
  </si>
  <si>
    <t>038</t>
  </si>
  <si>
    <t>Extracranial procs w CC</t>
  </si>
  <si>
    <t>467</t>
  </si>
  <si>
    <t>Revision of hip or knee replacement w CC</t>
  </si>
  <si>
    <t>027</t>
  </si>
  <si>
    <t>Craniotomy and endovascular intracranial procs w/o CC/MCC</t>
  </si>
  <si>
    <t>246</t>
  </si>
  <si>
    <t>Percutaneous cardiovascular procs w drug-eluting stent w MCC or 4+ arteries or ste</t>
  </si>
  <si>
    <t>472</t>
  </si>
  <si>
    <t>Cervical spinal fusion w CC</t>
  </si>
  <si>
    <t>661</t>
  </si>
  <si>
    <t>Kidney and ureter procs for non-neoplasm w/o CC/MCC</t>
  </si>
  <si>
    <t>455</t>
  </si>
  <si>
    <t>Combined anterior and posterior spinal fusion w/o CC/MCC</t>
  </si>
  <si>
    <t>254</t>
  </si>
  <si>
    <t>Other vascular procs w/o CC/MCC</t>
  </si>
  <si>
    <t>291</t>
  </si>
  <si>
    <t>Heart failure and shock w MCC</t>
  </si>
  <si>
    <t>392</t>
  </si>
  <si>
    <t>Esophagitis, gastroenteritis and misc digestive disorders w/o MCC</t>
  </si>
  <si>
    <t>312</t>
  </si>
  <si>
    <t>Syncope and collapse</t>
  </si>
  <si>
    <t>641</t>
  </si>
  <si>
    <t>Misc disorders of nutrition, metabolism, fluids and electrolytes w/o MCC</t>
  </si>
  <si>
    <t>871</t>
  </si>
  <si>
    <t>Septicemia or severe sepsis w/o MV &gt;96 hours w MCC</t>
  </si>
  <si>
    <t>309</t>
  </si>
  <si>
    <t>Cardiac arrhythmia and conduction disorders w CC</t>
  </si>
  <si>
    <t>690</t>
  </si>
  <si>
    <t>Kidney and urinary tract infections w/o MCC</t>
  </si>
  <si>
    <t>310</t>
  </si>
  <si>
    <t>Cardiac arrhythmia and conduction disorders w/o CC/MCC</t>
  </si>
  <si>
    <t>065</t>
  </si>
  <si>
    <t>Intracranial hemorrhage or cerebral infarction w CC or tPA in 24 hours</t>
  </si>
  <si>
    <t>177</t>
  </si>
  <si>
    <t>Respiratory infections and inflammations w MCC</t>
  </si>
  <si>
    <t>313</t>
  </si>
  <si>
    <t>Chest pain</t>
  </si>
  <si>
    <t>683</t>
  </si>
  <si>
    <t>Renal failure w CC</t>
  </si>
  <si>
    <t>069</t>
  </si>
  <si>
    <t>Transient ischemia w/o thrombolytic</t>
  </si>
  <si>
    <t>189</t>
  </si>
  <si>
    <t>Pulmonary edema and respiratory failure</t>
  </si>
  <si>
    <t>287</t>
  </si>
  <si>
    <t>Circulatory disorders except AMI, w cardiac catheterization w/o MCC</t>
  </si>
  <si>
    <t>378</t>
  </si>
  <si>
    <t>Gastrointestinal hemorrhage w CC</t>
  </si>
  <si>
    <t>552</t>
  </si>
  <si>
    <t>Medical back problems w/o MCC</t>
  </si>
  <si>
    <t>194</t>
  </si>
  <si>
    <t>Simple pneumonia and pleurisy w CC</t>
  </si>
  <si>
    <t>305</t>
  </si>
  <si>
    <t>Hypertension w/o MCC</t>
  </si>
  <si>
    <t>178</t>
  </si>
  <si>
    <t>Respiratory infections and inflammations w CC</t>
  </si>
  <si>
    <t xml:space="preserve"> National Ranking:   1899</t>
  </si>
  <si>
    <t>n/a</t>
  </si>
  <si>
    <t>Percutaneous Cardiovascular Proced</t>
  </si>
  <si>
    <t>2DS Medical DRGs</t>
  </si>
  <si>
    <t>2DS Surgical DRGs</t>
  </si>
  <si>
    <t>1DS Medical DRGs</t>
  </si>
  <si>
    <t>1DS Surgical DRGs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</si>
</sst>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164" formatCode="0.0"/>
    <numFmt numFmtId="165" formatCode="#,##0.0"/>
    <numFmt numFmtId="166" formatCode="0.0%"/>
    <numFmt numFmtId="167" formatCode="&quot;$&quot;#,##0"/>
    <numFmt numFmtId="168" formatCode="&quot;$&quot;#,##0.00"/>
    <numFmt numFmtId="169" formatCode="_(&quot;$&quot;* #,##0_);_(&quot;$&quot;* \(#,##0\);_(&quot;$&quot;* &quot;-&quot;??_);_(@_)"/>
  </numFmts>
  <fonts count="68" x14ac:knownFonts="1">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sz val="14"/>
      <name val="Arial"/>
      <family val="2"/>
    </font>
    <font>
      <sz val="12"/>
      <name val="Arial"/>
      <family val="2"/>
    </font>
    <font>
      <sz val="10"/>
      <name val="Arial"/>
      <family val="2"/>
    </font>
    <font>
      <u/>
      <sz val="10"/>
      <color indexed="12"/>
      <name val="Arial"/>
      <family val="2"/>
    </font>
    <font>
      <sz val="10"/>
      <name val="Arial Narrow"/>
      <family val="2"/>
    </font>
    <font>
      <b/>
      <sz val="9"/>
      <name val="Arial"/>
      <family val="2"/>
    </font>
    <font>
      <b/>
      <sz val="12"/>
      <name val="Arial"/>
      <family val="2"/>
    </font>
    <font>
      <b/>
      <sz val="10"/>
      <name val="Arial"/>
      <family val="2"/>
    </font>
    <font>
      <sz val="9"/>
      <color indexed="8"/>
      <name val="Arial"/>
      <family val="2"/>
    </font>
    <font>
      <b/>
      <sz val="10"/>
      <color indexed="8"/>
      <name val="Arial"/>
      <family val="2"/>
    </font>
    <font>
      <sz val="9"/>
      <name val="Arial"/>
      <family val="2"/>
    </font>
    <font>
      <sz val="8"/>
      <name val="Arial"/>
      <family val="2"/>
    </font>
    <font>
      <b/>
      <sz val="8"/>
      <name val="Arial"/>
      <family val="2"/>
    </font>
    <font>
      <b/>
      <sz val="9"/>
      <color indexed="8"/>
      <name val="Arial"/>
      <family val="2"/>
    </font>
    <font>
      <sz val="10"/>
      <name val="Arial"/>
      <family val="2"/>
    </font>
    <font>
      <sz val="10"/>
      <color indexed="9"/>
      <name val="Arial"/>
      <family val="2"/>
    </font>
    <font>
      <b/>
      <sz val="8"/>
      <color indexed="8"/>
      <name val="Arial"/>
      <family val="2"/>
    </font>
    <font>
      <b/>
      <i/>
      <sz val="9"/>
      <name val="Arial"/>
      <family val="2"/>
    </font>
    <font>
      <sz val="14"/>
      <name val="MS Sans Serif"/>
      <family val="2"/>
    </font>
    <font>
      <sz val="12"/>
      <name val="MS Sans Serif"/>
      <family val="2"/>
    </font>
    <font>
      <sz val="8"/>
      <name val="MS Sans Serif"/>
      <family val="2"/>
    </font>
    <font>
      <sz val="9"/>
      <name val="MS Sans Serif"/>
      <family val="2"/>
    </font>
    <font>
      <i/>
      <sz val="10"/>
      <color indexed="12"/>
      <name val="Arial"/>
      <family val="2"/>
    </font>
    <font>
      <b/>
      <sz val="12"/>
      <color indexed="12"/>
      <name val="Arial"/>
      <family val="2"/>
    </font>
    <font>
      <b/>
      <sz val="11"/>
      <name val="Arial"/>
      <family val="2"/>
    </font>
    <font>
      <i/>
      <sz val="12"/>
      <name val="Arial"/>
      <family val="2"/>
    </font>
    <font>
      <sz val="12"/>
      <name val="Calibri"/>
      <family val="2"/>
    </font>
    <font>
      <sz val="11"/>
      <name val="Arial"/>
      <family val="2"/>
    </font>
    <font>
      <b/>
      <i/>
      <sz val="12"/>
      <name val="Arial"/>
      <family val="2"/>
    </font>
    <font>
      <sz val="11"/>
      <color theme="1"/>
      <name val="Calibri"/>
      <family val="2"/>
      <scheme val="minor"/>
    </font>
    <font>
      <sz val="11"/>
      <color theme="0"/>
      <name val="Calibri"/>
      <family val="2"/>
      <scheme val="minor"/>
    </font>
    <font>
      <u/>
      <sz val="10"/>
      <color theme="10"/>
      <name val="Arial"/>
      <family val="2"/>
    </font>
    <font>
      <b/>
      <u/>
      <sz val="10"/>
      <color theme="10"/>
      <name val="Arial"/>
      <family val="2"/>
    </font>
    <font>
      <sz val="8"/>
      <color theme="0"/>
      <name val="Arial"/>
      <family val="2"/>
    </font>
    <font>
      <sz val="10"/>
      <color theme="0"/>
      <name val="Arial"/>
      <family val="2"/>
    </font>
    <font>
      <b/>
      <sz val="9"/>
      <color theme="0"/>
      <name val="Arial"/>
      <family val="2"/>
    </font>
    <font>
      <i/>
      <sz val="9"/>
      <color theme="0"/>
      <name val="Arial"/>
      <family val="2"/>
    </font>
    <font>
      <sz val="14"/>
      <color theme="0"/>
      <name val="Calibri"/>
      <family val="2"/>
      <scheme val="minor"/>
    </font>
    <font>
      <sz val="11"/>
      <color theme="0"/>
      <name val="Calibri"/>
      <family val="2"/>
    </font>
    <font>
      <sz val="16"/>
      <color theme="0"/>
      <name val="Calibri"/>
      <family val="2"/>
      <scheme val="minor"/>
    </font>
    <font>
      <b/>
      <sz val="12"/>
      <color theme="1"/>
      <name val="Arial"/>
      <family val="2"/>
    </font>
    <font>
      <b/>
      <sz val="12"/>
      <color theme="0"/>
      <name val="Arial"/>
      <family val="2"/>
    </font>
    <font>
      <b/>
      <sz val="12"/>
      <color indexed="8"/>
      <name val="Arial"/>
      <family val="2"/>
    </font>
    <font>
      <b/>
      <sz val="12"/>
      <color indexed="9"/>
      <name val="Arial"/>
      <family val="2"/>
    </font>
    <font>
      <b/>
      <sz val="12"/>
      <color indexed="23"/>
      <name val="Arial"/>
      <family val="2"/>
    </font>
    <font>
      <sz val="12"/>
      <color theme="0"/>
      <name val="Arial"/>
      <family val="2"/>
    </font>
    <font>
      <sz val="11"/>
      <color indexed="8"/>
      <name val="Arial"/>
      <family val="2"/>
    </font>
    <font>
      <u/>
      <sz val="12"/>
      <color theme="10"/>
      <name val="Arial"/>
      <family val="2"/>
    </font>
    <font>
      <b/>
      <u/>
      <sz val="10"/>
      <color theme="0"/>
      <name val="Arial"/>
      <family val="2"/>
    </font>
    <font>
      <b/>
      <i/>
      <sz val="9"/>
      <color theme="0"/>
      <name val="Arial"/>
      <family val="2"/>
    </font>
    <font>
      <sz val="11"/>
      <color rgb="FFFF0000"/>
      <name val="Calibri"/>
      <family val="2"/>
      <scheme val="minor"/>
    </font>
    <font>
      <sz val="12"/>
      <color theme="1"/>
      <name val="Calibri"/>
      <family val="2"/>
      <scheme val="minor"/>
    </font>
    <font>
      <sz val="11"/>
      <color theme="1" tint="0.499984740745262"/>
      <name val="Calibri"/>
      <family val="2"/>
      <scheme val="minor"/>
    </font>
    <font>
      <sz val="11"/>
      <name val="Calibri"/>
      <family val="2"/>
      <scheme val="minor"/>
    </font>
    <font>
      <sz val="14"/>
      <name val="Calibri"/>
      <family val="2"/>
      <scheme val="minor"/>
    </font>
    <font>
      <sz val="12"/>
      <color indexed="8"/>
      <name val="Calibri"/>
      <family val="2"/>
    </font>
    <font>
      <sz val="12"/>
      <name val="Calibri"/>
      <family val="2"/>
      <scheme val="minor"/>
    </font>
    <font>
      <b/>
      <sz val="14"/>
      <color theme="0"/>
      <name val="Calibri"/>
      <family val="2"/>
      <scheme val="minor"/>
    </font>
    <font>
      <b/>
      <sz val="12"/>
      <color rgb="FFC30000"/>
      <name val="Arial"/>
      <family val="2"/>
    </font>
    <font>
      <sz val="10"/>
      <color theme="1"/>
      <name val="Arial"/>
      <family val="2"/>
    </font>
    <font>
      <b/>
      <i/>
      <sz val="12"/>
      <color rgb="FF216543"/>
      <name val="Arial"/>
      <family val="2"/>
    </font>
    <font>
      <sz val="12"/>
      <name val="Arial"/>
      <family val="2"/>
    </font>
    <font>
      <sz val="12"/>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s>
  <cellStyleXfs count="20">
    <xf numFmtId="0" fontId="0" fillId="0" borderId="0"/>
    <xf numFmtId="44" fontId="34"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 fillId="0" borderId="0"/>
    <xf numFmtId="0" fontId="3" fillId="0" borderId="0"/>
    <xf numFmtId="0" fontId="34" fillId="0" borderId="0"/>
    <xf numFmtId="0" fontId="3" fillId="0" borderId="0"/>
    <xf numFmtId="0" fontId="4" fillId="0" borderId="0"/>
    <xf numFmtId="0" fontId="3" fillId="0" borderId="0"/>
    <xf numFmtId="9" fontId="3" fillId="0" borderId="0" applyFont="0" applyFill="0" applyBorder="0" applyAlignment="0" applyProtection="0"/>
    <xf numFmtId="9" fontId="34"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cellStyleXfs>
  <cellXfs count="344">
    <xf numFmtId="0" fontId="0" fillId="0" borderId="0" xfId="0"/>
    <xf numFmtId="0" fontId="3" fillId="0" borderId="0" xfId="10"/>
    <xf numFmtId="0" fontId="5" fillId="0" borderId="0" xfId="10" applyFont="1" applyAlignment="1">
      <alignment horizontal="left" vertical="top"/>
    </xf>
    <xf numFmtId="0" fontId="6" fillId="0" borderId="0" xfId="10" applyFont="1"/>
    <xf numFmtId="0" fontId="3" fillId="0" borderId="0" xfId="8"/>
    <xf numFmtId="0" fontId="5" fillId="2" borderId="0" xfId="8" applyFont="1" applyFill="1" applyAlignment="1">
      <alignment horizontal="left" vertical="center"/>
    </xf>
    <xf numFmtId="0" fontId="3" fillId="2" borderId="0" xfId="8" applyFill="1" applyAlignment="1">
      <alignment horizontal="center" vertical="top"/>
    </xf>
    <xf numFmtId="0" fontId="5" fillId="2" borderId="0" xfId="8" applyFont="1" applyFill="1" applyAlignment="1">
      <alignment horizontal="left" vertical="top"/>
    </xf>
    <xf numFmtId="0" fontId="5" fillId="2" borderId="0" xfId="8" applyFont="1" applyFill="1" applyAlignment="1">
      <alignment horizontal="center" vertical="top"/>
    </xf>
    <xf numFmtId="0" fontId="12" fillId="2" borderId="0" xfId="8" applyFont="1" applyFill="1" applyAlignment="1">
      <alignment horizontal="center" wrapText="1"/>
    </xf>
    <xf numFmtId="0" fontId="12" fillId="0" borderId="0" xfId="8" applyFont="1" applyAlignment="1">
      <alignment horizontal="center" vertical="top"/>
    </xf>
    <xf numFmtId="0" fontId="3" fillId="0" borderId="0" xfId="8" applyAlignment="1">
      <alignment horizontal="center" vertical="top"/>
    </xf>
    <xf numFmtId="41" fontId="12" fillId="2" borderId="0" xfId="8" applyNumberFormat="1" applyFont="1" applyFill="1" applyAlignment="1" applyProtection="1">
      <alignment vertical="top"/>
      <protection locked="0"/>
    </xf>
    <xf numFmtId="41" fontId="12" fillId="0" borderId="0" xfId="8" applyNumberFormat="1" applyFont="1" applyAlignment="1" applyProtection="1">
      <alignment horizontal="center" vertical="top"/>
      <protection locked="0"/>
    </xf>
    <xf numFmtId="41" fontId="14" fillId="0" borderId="0" xfId="8" applyNumberFormat="1" applyFont="1" applyAlignment="1" applyProtection="1">
      <alignment horizontal="center" vertical="top"/>
      <protection locked="0"/>
    </xf>
    <xf numFmtId="41" fontId="12" fillId="0" borderId="0" xfId="8" applyNumberFormat="1" applyFont="1" applyAlignment="1" applyProtection="1">
      <alignment vertical="top"/>
      <protection locked="0"/>
    </xf>
    <xf numFmtId="0" fontId="12" fillId="0" borderId="0" xfId="8" applyFont="1" applyAlignment="1" applyProtection="1">
      <alignment horizontal="center" vertical="top"/>
      <protection locked="0"/>
    </xf>
    <xf numFmtId="0" fontId="7" fillId="0" borderId="0" xfId="8" applyFont="1" applyAlignment="1">
      <alignment horizontal="center" vertical="top"/>
    </xf>
    <xf numFmtId="0" fontId="3" fillId="0" borderId="0" xfId="8" applyAlignment="1">
      <alignment horizontal="left" vertical="top"/>
    </xf>
    <xf numFmtId="0" fontId="11" fillId="0" borderId="0" xfId="8" applyFont="1"/>
    <xf numFmtId="10" fontId="3" fillId="0" borderId="0" xfId="8" applyNumberFormat="1"/>
    <xf numFmtId="0" fontId="10" fillId="0" borderId="0" xfId="8" applyFont="1" applyAlignment="1">
      <alignment horizontal="center"/>
    </xf>
    <xf numFmtId="0" fontId="16" fillId="0" borderId="0" xfId="8" applyFont="1"/>
    <xf numFmtId="0" fontId="18" fillId="0" borderId="0" xfId="8" applyFont="1" applyAlignment="1">
      <alignment horizontal="center"/>
    </xf>
    <xf numFmtId="10" fontId="10" fillId="0" borderId="0" xfId="11" applyNumberFormat="1" applyFont="1" applyBorder="1" applyAlignment="1">
      <alignment horizontal="center"/>
    </xf>
    <xf numFmtId="0" fontId="15" fillId="0" borderId="0" xfId="0" applyFont="1"/>
    <xf numFmtId="49" fontId="6" fillId="0" borderId="0" xfId="10" applyNumberFormat="1" applyFont="1"/>
    <xf numFmtId="49" fontId="6" fillId="0" borderId="0" xfId="8" applyNumberFormat="1" applyFont="1"/>
    <xf numFmtId="0" fontId="19" fillId="2" borderId="0" xfId="8" applyFont="1" applyFill="1"/>
    <xf numFmtId="0" fontId="19" fillId="0" borderId="0" xfId="8" applyFont="1"/>
    <xf numFmtId="0" fontId="19" fillId="2" borderId="0" xfId="8" applyFont="1" applyFill="1" applyAlignment="1">
      <alignment horizontal="left" vertical="top"/>
    </xf>
    <xf numFmtId="0" fontId="12" fillId="2" borderId="0" xfId="8" applyFont="1" applyFill="1" applyAlignment="1">
      <alignment horizontal="center" vertical="top"/>
    </xf>
    <xf numFmtId="0" fontId="7" fillId="2" borderId="0" xfId="4" applyFont="1" applyFill="1" applyBorder="1" applyAlignment="1" applyProtection="1">
      <alignment horizontal="left" vertical="top" wrapText="1"/>
      <protection locked="0"/>
    </xf>
    <xf numFmtId="0" fontId="19" fillId="2" borderId="0" xfId="8" applyFont="1" applyFill="1" applyAlignment="1" applyProtection="1">
      <alignment horizontal="left" vertical="top" wrapText="1"/>
      <protection locked="0"/>
    </xf>
    <xf numFmtId="0" fontId="19" fillId="0" borderId="0" xfId="8" applyFont="1" applyAlignment="1" applyProtection="1">
      <alignment horizontal="left" vertical="top" wrapText="1"/>
      <protection locked="0"/>
    </xf>
    <xf numFmtId="0" fontId="19" fillId="0" borderId="0" xfId="8" applyFont="1" applyAlignment="1" applyProtection="1">
      <alignment horizontal="left" vertical="top"/>
      <protection locked="0"/>
    </xf>
    <xf numFmtId="0" fontId="19" fillId="0" borderId="0" xfId="8" applyFont="1" applyAlignment="1">
      <alignment horizontal="left" vertical="top"/>
    </xf>
    <xf numFmtId="166" fontId="16" fillId="0" borderId="0" xfId="11" applyNumberFormat="1" applyFont="1" applyBorder="1" applyAlignment="1">
      <alignment horizontal="center"/>
    </xf>
    <xf numFmtId="0" fontId="11" fillId="2" borderId="0" xfId="8" applyFont="1" applyFill="1" applyAlignment="1">
      <alignment horizontal="left" vertical="center"/>
    </xf>
    <xf numFmtId="0" fontId="20" fillId="0" borderId="0" xfId="8" applyFont="1"/>
    <xf numFmtId="0" fontId="20" fillId="2" borderId="0" xfId="8" applyFont="1" applyFill="1"/>
    <xf numFmtId="10" fontId="20" fillId="2" borderId="0" xfId="8" applyNumberFormat="1" applyFont="1" applyFill="1"/>
    <xf numFmtId="10" fontId="20" fillId="0" borderId="0" xfId="8" applyNumberFormat="1" applyFont="1"/>
    <xf numFmtId="0" fontId="11" fillId="0" borderId="0" xfId="8" applyFont="1" applyAlignment="1">
      <alignment horizontal="left" vertical="center"/>
    </xf>
    <xf numFmtId="168" fontId="12" fillId="0" borderId="0" xfId="8" applyNumberFormat="1" applyFont="1" applyAlignment="1" applyProtection="1">
      <alignment horizontal="left" vertical="top" wrapText="1"/>
      <protection locked="0"/>
    </xf>
    <xf numFmtId="168" fontId="12" fillId="0" borderId="0" xfId="8" applyNumberFormat="1" applyFont="1" applyAlignment="1">
      <alignment horizontal="left" vertical="top" wrapText="1"/>
    </xf>
    <xf numFmtId="0" fontId="12" fillId="2" borderId="0" xfId="8" applyFont="1" applyFill="1" applyAlignment="1">
      <alignment horizontal="left" vertical="top" wrapText="1"/>
    </xf>
    <xf numFmtId="0" fontId="6" fillId="0" borderId="0" xfId="10" applyFont="1" applyAlignment="1">
      <alignment horizontal="left"/>
    </xf>
    <xf numFmtId="0" fontId="3" fillId="0" borderId="0" xfId="10" applyAlignment="1">
      <alignment wrapText="1"/>
    </xf>
    <xf numFmtId="0" fontId="3" fillId="0" borderId="0" xfId="0" applyFont="1"/>
    <xf numFmtId="0" fontId="15" fillId="0" borderId="0" xfId="0" quotePrefix="1" applyFont="1"/>
    <xf numFmtId="49" fontId="5" fillId="0" borderId="0" xfId="10" applyNumberFormat="1" applyFont="1" applyAlignment="1">
      <alignment horizontal="left" vertical="top"/>
    </xf>
    <xf numFmtId="0" fontId="22" fillId="0" borderId="0" xfId="0" applyFont="1" applyAlignment="1">
      <alignment horizontal="left" vertical="center" indent="2"/>
    </xf>
    <xf numFmtId="0" fontId="37" fillId="0" borderId="0" xfId="2" applyFont="1" applyAlignment="1" applyProtection="1"/>
    <xf numFmtId="0" fontId="3" fillId="2" borderId="0" xfId="8" applyFill="1" applyAlignment="1">
      <alignment horizontal="left" vertical="top"/>
    </xf>
    <xf numFmtId="0" fontId="3" fillId="2" borderId="0" xfId="8" applyFill="1"/>
    <xf numFmtId="0" fontId="17" fillId="0" borderId="0" xfId="8" applyFont="1" applyAlignment="1">
      <alignment horizontal="left"/>
    </xf>
    <xf numFmtId="0" fontId="16" fillId="0" borderId="0" xfId="8" applyFont="1" applyAlignment="1">
      <alignment horizontal="center"/>
    </xf>
    <xf numFmtId="0" fontId="12" fillId="0" borderId="0" xfId="8" applyFont="1"/>
    <xf numFmtId="0" fontId="9" fillId="0" borderId="0" xfId="0" applyFont="1"/>
    <xf numFmtId="0" fontId="0" fillId="0" borderId="0" xfId="0" applyProtection="1">
      <protection locked="0"/>
    </xf>
    <xf numFmtId="166" fontId="16" fillId="0" borderId="0" xfId="11" applyNumberFormat="1" applyFont="1" applyBorder="1" applyAlignment="1" applyProtection="1">
      <alignment horizontal="center"/>
      <protection locked="0"/>
    </xf>
    <xf numFmtId="3" fontId="15" fillId="0" borderId="0" xfId="8" applyNumberFormat="1" applyFont="1" applyAlignment="1">
      <alignment horizontal="right"/>
    </xf>
    <xf numFmtId="164" fontId="15" fillId="0" borderId="0" xfId="8" applyNumberFormat="1" applyFont="1"/>
    <xf numFmtId="167" fontId="15" fillId="0" borderId="0" xfId="8" applyNumberFormat="1" applyFont="1" applyAlignment="1">
      <alignment horizontal="right"/>
    </xf>
    <xf numFmtId="0" fontId="12" fillId="0" borderId="0" xfId="8" applyFont="1" applyAlignment="1">
      <alignment horizontal="left"/>
    </xf>
    <xf numFmtId="0" fontId="15" fillId="0" borderId="0" xfId="8" applyFont="1" applyAlignment="1">
      <alignment horizontal="left"/>
    </xf>
    <xf numFmtId="0" fontId="21" fillId="0" borderId="0" xfId="8" applyFont="1" applyAlignment="1">
      <alignment horizontal="left"/>
    </xf>
    <xf numFmtId="0" fontId="12" fillId="0" borderId="0" xfId="0" applyFont="1"/>
    <xf numFmtId="49" fontId="6" fillId="0" borderId="0" xfId="0" applyNumberFormat="1" applyFont="1"/>
    <xf numFmtId="0" fontId="0" fillId="0" borderId="0" xfId="0" applyAlignment="1">
      <alignment wrapText="1"/>
    </xf>
    <xf numFmtId="0" fontId="23" fillId="0" borderId="0" xfId="0" applyFont="1" applyAlignment="1">
      <alignment horizontal="left"/>
    </xf>
    <xf numFmtId="49" fontId="23" fillId="0" borderId="0" xfId="0" applyNumberFormat="1" applyFont="1" applyAlignment="1">
      <alignment horizontal="left"/>
    </xf>
    <xf numFmtId="0" fontId="24" fillId="0" borderId="0" xfId="0" applyFont="1" applyAlignment="1">
      <alignment wrapText="1"/>
    </xf>
    <xf numFmtId="0" fontId="6" fillId="0" borderId="0" xfId="0" applyFont="1" applyAlignment="1">
      <alignment horizontal="left"/>
    </xf>
    <xf numFmtId="3" fontId="0" fillId="0" borderId="0" xfId="0" applyNumberFormat="1" applyAlignment="1">
      <alignment horizontal="right"/>
    </xf>
    <xf numFmtId="0" fontId="0" fillId="0" borderId="0" xfId="0" applyAlignment="1">
      <alignment horizontal="right"/>
    </xf>
    <xf numFmtId="3" fontId="0" fillId="0" borderId="0" xfId="0" applyNumberFormat="1"/>
    <xf numFmtId="166" fontId="0" fillId="0" borderId="0" xfId="0" applyNumberFormat="1" applyAlignment="1">
      <alignment horizontal="right"/>
    </xf>
    <xf numFmtId="164" fontId="0" fillId="0" borderId="0" xfId="0" applyNumberFormat="1" applyAlignment="1">
      <alignment horizontal="right"/>
    </xf>
    <xf numFmtId="0" fontId="25" fillId="0" borderId="0" xfId="0" applyFont="1" applyAlignment="1">
      <alignment horizontal="left"/>
    </xf>
    <xf numFmtId="3" fontId="26" fillId="0" borderId="0" xfId="0" applyNumberFormat="1" applyFont="1" applyAlignment="1">
      <alignment horizontal="right"/>
    </xf>
    <xf numFmtId="166" fontId="26" fillId="0" borderId="0" xfId="0" applyNumberFormat="1" applyFont="1" applyAlignment="1">
      <alignment horizontal="right"/>
    </xf>
    <xf numFmtId="165" fontId="26" fillId="0" borderId="0" xfId="0" applyNumberFormat="1" applyFont="1" applyAlignment="1">
      <alignment horizontal="right"/>
    </xf>
    <xf numFmtId="0" fontId="3" fillId="0" borderId="0" xfId="0" applyFont="1" applyAlignment="1">
      <alignment horizontal="left"/>
    </xf>
    <xf numFmtId="0" fontId="37" fillId="0" borderId="0" xfId="3" applyFont="1" applyAlignment="1" applyProtection="1"/>
    <xf numFmtId="166" fontId="38" fillId="0" borderId="0" xfId="11" applyNumberFormat="1" applyFont="1" applyFill="1" applyBorder="1" applyAlignment="1">
      <alignment horizontal="center"/>
    </xf>
    <xf numFmtId="0" fontId="39" fillId="0" borderId="0" xfId="8" applyFont="1"/>
    <xf numFmtId="10" fontId="39" fillId="0" borderId="0" xfId="8" applyNumberFormat="1" applyFont="1"/>
    <xf numFmtId="166" fontId="38" fillId="0" borderId="0" xfId="11" applyNumberFormat="1" applyFont="1" applyBorder="1" applyAlignment="1">
      <alignment horizontal="center"/>
    </xf>
    <xf numFmtId="0" fontId="4" fillId="0" borderId="0" xfId="5"/>
    <xf numFmtId="0" fontId="12" fillId="0" borderId="0" xfId="6" applyFont="1" applyAlignment="1">
      <alignment horizontal="center" vertical="top" wrapText="1"/>
    </xf>
    <xf numFmtId="0" fontId="3" fillId="0" borderId="0" xfId="6"/>
    <xf numFmtId="0" fontId="3" fillId="0" borderId="0" xfId="6" applyAlignment="1">
      <alignment horizontal="left" vertical="top" wrapText="1"/>
    </xf>
    <xf numFmtId="0" fontId="40" fillId="0" borderId="0" xfId="9" applyFont="1" applyAlignment="1">
      <alignment horizontal="center" wrapText="1"/>
    </xf>
    <xf numFmtId="0" fontId="41" fillId="0" borderId="0" xfId="8" applyFont="1" applyAlignment="1">
      <alignment horizontal="center" wrapText="1"/>
    </xf>
    <xf numFmtId="0" fontId="40" fillId="0" borderId="0" xfId="9" applyFont="1" applyAlignment="1" applyProtection="1">
      <alignment horizontal="center" wrapText="1"/>
      <protection locked="0"/>
    </xf>
    <xf numFmtId="0" fontId="3" fillId="3" borderId="0" xfId="6" applyFill="1"/>
    <xf numFmtId="0" fontId="4" fillId="3" borderId="0" xfId="5" applyFill="1"/>
    <xf numFmtId="49" fontId="6" fillId="0" borderId="0" xfId="0" applyNumberFormat="1" applyFont="1" applyAlignment="1">
      <alignment horizontal="left"/>
    </xf>
    <xf numFmtId="0" fontId="37" fillId="0" borderId="0" xfId="2" applyFont="1" applyAlignment="1" applyProtection="1">
      <alignment horizontal="right"/>
    </xf>
    <xf numFmtId="0" fontId="37" fillId="0" borderId="0" xfId="2" applyFont="1" applyFill="1" applyBorder="1" applyAlignment="1" applyProtection="1">
      <alignment horizontal="right"/>
    </xf>
    <xf numFmtId="0" fontId="6" fillId="0" borderId="0" xfId="10" quotePrefix="1" applyFont="1"/>
    <xf numFmtId="0" fontId="6" fillId="0" borderId="0" xfId="0" quotePrefix="1" applyFont="1"/>
    <xf numFmtId="0" fontId="6" fillId="0" borderId="0" xfId="9" applyFont="1" applyAlignment="1">
      <alignment horizontal="left"/>
    </xf>
    <xf numFmtId="0" fontId="6" fillId="0" borderId="0" xfId="0" applyFont="1"/>
    <xf numFmtId="0" fontId="6" fillId="0" borderId="0" xfId="10" quotePrefix="1" applyFont="1" applyAlignment="1">
      <alignment horizontal="left"/>
    </xf>
    <xf numFmtId="0" fontId="37" fillId="0" borderId="0" xfId="2" applyFont="1" applyAlignment="1" applyProtection="1">
      <alignment horizontal="left"/>
    </xf>
    <xf numFmtId="49" fontId="32" fillId="3" borderId="0" xfId="0" applyNumberFormat="1" applyFont="1" applyFill="1" applyAlignment="1">
      <alignment horizontal="left"/>
    </xf>
    <xf numFmtId="0" fontId="11" fillId="3" borderId="16" xfId="5" applyFont="1" applyFill="1" applyBorder="1"/>
    <xf numFmtId="0" fontId="6" fillId="3" borderId="18" xfId="5" applyFont="1" applyFill="1" applyBorder="1"/>
    <xf numFmtId="0" fontId="6" fillId="3" borderId="19" xfId="5" applyFont="1" applyFill="1" applyBorder="1"/>
    <xf numFmtId="0" fontId="6" fillId="3" borderId="20" xfId="5" applyFont="1" applyFill="1" applyBorder="1"/>
    <xf numFmtId="0" fontId="6" fillId="3" borderId="4" xfId="5" applyFont="1" applyFill="1" applyBorder="1"/>
    <xf numFmtId="0" fontId="6" fillId="3" borderId="21" xfId="5" applyFont="1" applyFill="1" applyBorder="1"/>
    <xf numFmtId="0" fontId="6" fillId="3" borderId="21" xfId="5" applyFont="1" applyFill="1" applyBorder="1" applyAlignment="1">
      <alignment horizontal="left" wrapText="1"/>
    </xf>
    <xf numFmtId="0" fontId="11" fillId="3" borderId="9" xfId="5" applyFont="1" applyFill="1" applyBorder="1" applyAlignment="1">
      <alignment horizontal="center"/>
    </xf>
    <xf numFmtId="0" fontId="6" fillId="3" borderId="0" xfId="0" applyFont="1" applyFill="1" applyAlignment="1">
      <alignment horizontal="left" wrapText="1"/>
    </xf>
    <xf numFmtId="0" fontId="33" fillId="3" borderId="0" xfId="5" applyFont="1" applyFill="1"/>
    <xf numFmtId="0" fontId="11" fillId="0" borderId="0" xfId="5" applyFont="1"/>
    <xf numFmtId="0" fontId="37" fillId="0" borderId="0" xfId="2" applyFont="1" applyBorder="1" applyAlignment="1" applyProtection="1">
      <alignment horizontal="right"/>
    </xf>
    <xf numFmtId="0" fontId="12" fillId="0" borderId="0" xfId="0" applyFont="1" applyAlignment="1">
      <alignment horizontal="right"/>
    </xf>
    <xf numFmtId="0" fontId="37" fillId="0" borderId="0" xfId="2" applyFont="1" applyAlignment="1" applyProtection="1">
      <alignment horizontal="right" wrapText="1"/>
    </xf>
    <xf numFmtId="0" fontId="37" fillId="0" borderId="0" xfId="2" applyFont="1" applyBorder="1" applyAlignment="1" applyProtection="1">
      <alignment horizontal="right" wrapText="1"/>
    </xf>
    <xf numFmtId="0" fontId="12" fillId="0" borderId="0" xfId="0" applyFont="1" applyAlignment="1">
      <alignment horizontal="right" wrapText="1"/>
    </xf>
    <xf numFmtId="0" fontId="0" fillId="0" borderId="0" xfId="0" applyAlignment="1">
      <alignment horizontal="right" wrapText="1"/>
    </xf>
    <xf numFmtId="0" fontId="37" fillId="0" borderId="0" xfId="2" applyFont="1" applyBorder="1" applyAlignment="1" applyProtection="1">
      <alignment horizontal="left"/>
    </xf>
    <xf numFmtId="0" fontId="11" fillId="0" borderId="0" xfId="8" applyFont="1" applyAlignment="1">
      <alignment horizontal="center" wrapText="1"/>
    </xf>
    <xf numFmtId="0" fontId="11" fillId="2" borderId="0" xfId="8" applyFont="1" applyFill="1" applyAlignment="1">
      <alignment horizontal="center" wrapText="1"/>
    </xf>
    <xf numFmtId="167" fontId="11" fillId="2" borderId="5" xfId="8" applyNumberFormat="1" applyFont="1" applyFill="1" applyBorder="1" applyAlignment="1">
      <alignment horizontal="center" wrapText="1"/>
    </xf>
    <xf numFmtId="0" fontId="11" fillId="0" borderId="0" xfId="0" applyFont="1"/>
    <xf numFmtId="0" fontId="6" fillId="0" borderId="0" xfId="8" applyFont="1"/>
    <xf numFmtId="3" fontId="3" fillId="0" borderId="0" xfId="8" applyNumberFormat="1" applyAlignment="1">
      <alignment horizontal="right"/>
    </xf>
    <xf numFmtId="164" fontId="3" fillId="0" borderId="0" xfId="8" applyNumberFormat="1"/>
    <xf numFmtId="167" fontId="3" fillId="0" borderId="0" xfId="8" applyNumberFormat="1" applyAlignment="1">
      <alignment horizontal="right"/>
    </xf>
    <xf numFmtId="0" fontId="11" fillId="0" borderId="0" xfId="0" applyFont="1" applyAlignment="1">
      <alignment horizontal="left"/>
    </xf>
    <xf numFmtId="0" fontId="15" fillId="3" borderId="0" xfId="6" applyFont="1" applyFill="1" applyAlignment="1">
      <alignment horizontal="left" vertical="top" wrapText="1"/>
    </xf>
    <xf numFmtId="0" fontId="15" fillId="3" borderId="1" xfId="6" applyFont="1" applyFill="1" applyBorder="1" applyAlignment="1">
      <alignment horizontal="left" vertical="top" wrapText="1"/>
    </xf>
    <xf numFmtId="0" fontId="32" fillId="3" borderId="1" xfId="6" applyFont="1" applyFill="1" applyBorder="1" applyAlignment="1">
      <alignment horizontal="left" vertical="top"/>
    </xf>
    <xf numFmtId="0" fontId="50" fillId="3" borderId="0" xfId="6" applyFont="1" applyFill="1" applyAlignment="1">
      <alignment horizontal="left" vertical="top" wrapText="1"/>
    </xf>
    <xf numFmtId="0" fontId="50" fillId="0" borderId="0" xfId="0" applyFont="1"/>
    <xf numFmtId="0" fontId="32" fillId="3" borderId="1" xfId="9" applyFont="1" applyFill="1" applyBorder="1" applyAlignment="1">
      <alignment vertical="top" wrapText="1"/>
    </xf>
    <xf numFmtId="3" fontId="32" fillId="3" borderId="3" xfId="8" applyNumberFormat="1" applyFont="1" applyFill="1" applyBorder="1" applyAlignment="1">
      <alignment horizontal="center" vertical="top"/>
    </xf>
    <xf numFmtId="3" fontId="32" fillId="3" borderId="1" xfId="8" applyNumberFormat="1" applyFont="1" applyFill="1" applyBorder="1" applyAlignment="1">
      <alignment horizontal="center" vertical="top"/>
    </xf>
    <xf numFmtId="166" fontId="32" fillId="3" borderId="1" xfId="8" applyNumberFormat="1" applyFont="1" applyFill="1" applyBorder="1" applyAlignment="1">
      <alignment horizontal="center" vertical="top"/>
    </xf>
    <xf numFmtId="164" fontId="32" fillId="3" borderId="1" xfId="8" applyNumberFormat="1" applyFont="1" applyFill="1" applyBorder="1" applyAlignment="1">
      <alignment horizontal="center" vertical="top"/>
    </xf>
    <xf numFmtId="164" fontId="32" fillId="3" borderId="4" xfId="8" applyNumberFormat="1" applyFont="1" applyFill="1" applyBorder="1" applyAlignment="1">
      <alignment horizontal="center" vertical="top"/>
    </xf>
    <xf numFmtId="167" fontId="32" fillId="3" borderId="1" xfId="8" applyNumberFormat="1" applyFont="1" applyFill="1" applyBorder="1" applyAlignment="1">
      <alignment horizontal="right" vertical="top" wrapText="1"/>
    </xf>
    <xf numFmtId="0" fontId="32" fillId="0" borderId="0" xfId="0" applyFont="1"/>
    <xf numFmtId="0" fontId="50" fillId="3" borderId="0" xfId="5" applyFont="1" applyFill="1"/>
    <xf numFmtId="0" fontId="50" fillId="0" borderId="0" xfId="10" applyFont="1"/>
    <xf numFmtId="0" fontId="50" fillId="0" borderId="0" xfId="10" applyFont="1" applyAlignment="1">
      <alignment horizontal="left" vertical="top"/>
    </xf>
    <xf numFmtId="0" fontId="6" fillId="2" borderId="0" xfId="8" applyFont="1" applyFill="1" applyAlignment="1">
      <alignment horizontal="left" vertical="top"/>
    </xf>
    <xf numFmtId="49" fontId="11" fillId="3" borderId="29" xfId="0" applyNumberFormat="1" applyFont="1" applyFill="1" applyBorder="1" applyAlignment="1">
      <alignment horizontal="left"/>
    </xf>
    <xf numFmtId="0" fontId="4" fillId="0" borderId="29" xfId="5" applyBorder="1"/>
    <xf numFmtId="0" fontId="6" fillId="3" borderId="29" xfId="0" applyFont="1" applyFill="1" applyBorder="1" applyAlignment="1">
      <alignment horizontal="left"/>
    </xf>
    <xf numFmtId="0" fontId="11" fillId="3" borderId="0" xfId="5" applyFont="1" applyFill="1" applyAlignment="1">
      <alignment horizontal="left"/>
    </xf>
    <xf numFmtId="0" fontId="29" fillId="3" borderId="0" xfId="5" applyFont="1" applyFill="1" applyAlignment="1">
      <alignment horizontal="left"/>
    </xf>
    <xf numFmtId="49" fontId="11" fillId="3" borderId="0" xfId="5" applyNumberFormat="1" applyFont="1" applyFill="1" applyAlignment="1">
      <alignment horizontal="left"/>
    </xf>
    <xf numFmtId="49" fontId="11" fillId="3" borderId="0" xfId="0" applyNumberFormat="1" applyFont="1" applyFill="1" applyAlignment="1">
      <alignment horizontal="left"/>
    </xf>
    <xf numFmtId="0" fontId="6" fillId="3" borderId="0" xfId="0" applyFont="1" applyFill="1" applyAlignment="1">
      <alignment horizontal="left"/>
    </xf>
    <xf numFmtId="49" fontId="50" fillId="3" borderId="29" xfId="5" applyNumberFormat="1" applyFont="1" applyFill="1" applyBorder="1" applyAlignment="1">
      <alignment horizontal="left"/>
    </xf>
    <xf numFmtId="49" fontId="6" fillId="3" borderId="0" xfId="5" applyNumberFormat="1" applyFont="1" applyFill="1" applyAlignment="1">
      <alignment horizontal="left"/>
    </xf>
    <xf numFmtId="0" fontId="11" fillId="0" borderId="30" xfId="5" applyFont="1" applyBorder="1" applyAlignment="1">
      <alignment horizontal="center"/>
    </xf>
    <xf numFmtId="0" fontId="6" fillId="3" borderId="15" xfId="0" applyFont="1" applyFill="1" applyBorder="1" applyAlignment="1">
      <alignment horizontal="center"/>
    </xf>
    <xf numFmtId="0" fontId="6" fillId="3" borderId="1" xfId="0" applyFont="1" applyFill="1" applyBorder="1" applyAlignment="1">
      <alignment horizontal="center"/>
    </xf>
    <xf numFmtId="0" fontId="11" fillId="0" borderId="16" xfId="5" applyFont="1" applyBorder="1"/>
    <xf numFmtId="0" fontId="32" fillId="0" borderId="1" xfId="6" applyFont="1" applyBorder="1"/>
    <xf numFmtId="0" fontId="6" fillId="3" borderId="17" xfId="5" applyFont="1" applyFill="1" applyBorder="1" applyAlignment="1">
      <alignment horizontal="center"/>
    </xf>
    <xf numFmtId="0" fontId="6" fillId="3" borderId="9" xfId="5" applyFont="1" applyFill="1" applyBorder="1" applyAlignment="1">
      <alignment horizontal="center"/>
    </xf>
    <xf numFmtId="0" fontId="6" fillId="3" borderId="15" xfId="5" applyFont="1" applyFill="1" applyBorder="1" applyAlignment="1">
      <alignment horizontal="center"/>
    </xf>
    <xf numFmtId="0" fontId="6" fillId="3" borderId="10" xfId="5" applyFont="1" applyFill="1" applyBorder="1" applyAlignment="1">
      <alignment horizontal="center"/>
    </xf>
    <xf numFmtId="0" fontId="6" fillId="3" borderId="14" xfId="5" applyFont="1" applyFill="1" applyBorder="1" applyAlignment="1">
      <alignment horizontal="center"/>
    </xf>
    <xf numFmtId="0" fontId="6" fillId="3" borderId="11" xfId="5" applyFont="1" applyFill="1" applyBorder="1" applyAlignment="1">
      <alignment horizontal="center"/>
    </xf>
    <xf numFmtId="0" fontId="6" fillId="3" borderId="1" xfId="5" applyFont="1" applyFill="1" applyBorder="1" applyAlignment="1">
      <alignment horizontal="center"/>
    </xf>
    <xf numFmtId="0" fontId="6" fillId="3" borderId="12" xfId="5" applyFont="1" applyFill="1" applyBorder="1" applyAlignment="1">
      <alignment horizontal="center"/>
    </xf>
    <xf numFmtId="0" fontId="6" fillId="3" borderId="13" xfId="5" applyFont="1" applyFill="1" applyBorder="1" applyAlignment="1">
      <alignment horizontal="center"/>
    </xf>
    <xf numFmtId="0" fontId="6" fillId="3" borderId="3" xfId="5" applyFont="1" applyFill="1" applyBorder="1" applyAlignment="1">
      <alignment horizontal="center"/>
    </xf>
    <xf numFmtId="0" fontId="6" fillId="3" borderId="8" xfId="5" applyFont="1" applyFill="1" applyBorder="1" applyAlignment="1">
      <alignment horizontal="center"/>
    </xf>
    <xf numFmtId="0" fontId="6" fillId="3" borderId="22" xfId="5" applyFont="1" applyFill="1" applyBorder="1" applyAlignment="1">
      <alignment horizontal="center"/>
    </xf>
    <xf numFmtId="0" fontId="6" fillId="3" borderId="23" xfId="5" applyFont="1" applyFill="1" applyBorder="1" applyAlignment="1">
      <alignment horizontal="center"/>
    </xf>
    <xf numFmtId="0" fontId="6" fillId="3" borderId="24" xfId="5" applyFont="1" applyFill="1" applyBorder="1" applyAlignment="1">
      <alignment horizontal="center"/>
    </xf>
    <xf numFmtId="49" fontId="50" fillId="0" borderId="0" xfId="0" applyNumberFormat="1" applyFont="1" applyAlignment="1">
      <alignment horizontal="left"/>
    </xf>
    <xf numFmtId="0" fontId="29" fillId="0" borderId="0" xfId="0" applyFont="1"/>
    <xf numFmtId="0" fontId="50" fillId="3" borderId="0" xfId="0" applyFont="1" applyFill="1"/>
    <xf numFmtId="167" fontId="32" fillId="3" borderId="1" xfId="8" applyNumberFormat="1" applyFont="1" applyFill="1" applyBorder="1" applyAlignment="1">
      <alignment horizontal="right"/>
    </xf>
    <xf numFmtId="167" fontId="32" fillId="3" borderId="2" xfId="8" applyNumberFormat="1" applyFont="1" applyFill="1" applyBorder="1" applyAlignment="1">
      <alignment horizontal="right"/>
    </xf>
    <xf numFmtId="167" fontId="32" fillId="3" borderId="4" xfId="8" applyNumberFormat="1" applyFont="1" applyFill="1" applyBorder="1" applyAlignment="1">
      <alignment horizontal="right"/>
    </xf>
    <xf numFmtId="167" fontId="32" fillId="3" borderId="26" xfId="8" applyNumberFormat="1" applyFont="1" applyFill="1" applyBorder="1" applyAlignment="1">
      <alignment horizontal="right"/>
    </xf>
    <xf numFmtId="0" fontId="11" fillId="3" borderId="9" xfId="0" applyFont="1" applyFill="1" applyBorder="1" applyAlignment="1">
      <alignment horizontal="right" wrapText="1"/>
    </xf>
    <xf numFmtId="0" fontId="11" fillId="3" borderId="32" xfId="0" applyFont="1" applyFill="1" applyBorder="1" applyAlignment="1">
      <alignment horizontal="right" wrapText="1"/>
    </xf>
    <xf numFmtId="0" fontId="11" fillId="3" borderId="10" xfId="8" applyFont="1" applyFill="1" applyBorder="1" applyAlignment="1">
      <alignment horizontal="left" wrapText="1"/>
    </xf>
    <xf numFmtId="0" fontId="32" fillId="3" borderId="3" xfId="0" applyFont="1" applyFill="1" applyBorder="1" applyAlignment="1">
      <alignment horizontal="left"/>
    </xf>
    <xf numFmtId="0" fontId="32" fillId="3" borderId="25" xfId="0" applyFont="1" applyFill="1" applyBorder="1" applyAlignment="1">
      <alignment horizontal="left"/>
    </xf>
    <xf numFmtId="0" fontId="11" fillId="3" borderId="10" xfId="8" applyFont="1" applyFill="1" applyBorder="1" applyAlignment="1">
      <alignment horizontal="right" wrapText="1"/>
    </xf>
    <xf numFmtId="166" fontId="32" fillId="3" borderId="1" xfId="8" applyNumberFormat="1" applyFont="1" applyFill="1" applyBorder="1" applyAlignment="1">
      <alignment horizontal="right"/>
    </xf>
    <xf numFmtId="3" fontId="32" fillId="3" borderId="1" xfId="8" applyNumberFormat="1" applyFont="1" applyFill="1" applyBorder="1" applyAlignment="1">
      <alignment horizontal="right"/>
    </xf>
    <xf numFmtId="3" fontId="51" fillId="3" borderId="1" xfId="8" applyNumberFormat="1" applyFont="1" applyFill="1" applyBorder="1" applyAlignment="1">
      <alignment horizontal="right"/>
    </xf>
    <xf numFmtId="164" fontId="32" fillId="3" borderId="1" xfId="8" applyNumberFormat="1" applyFont="1" applyFill="1" applyBorder="1" applyAlignment="1">
      <alignment horizontal="right"/>
    </xf>
    <xf numFmtId="166" fontId="32" fillId="3" borderId="2" xfId="8" applyNumberFormat="1" applyFont="1" applyFill="1" applyBorder="1" applyAlignment="1">
      <alignment horizontal="right"/>
    </xf>
    <xf numFmtId="3" fontId="32" fillId="3" borderId="2" xfId="8" applyNumberFormat="1" applyFont="1" applyFill="1" applyBorder="1" applyAlignment="1">
      <alignment horizontal="right"/>
    </xf>
    <xf numFmtId="3" fontId="51" fillId="3" borderId="2" xfId="8" applyNumberFormat="1" applyFont="1" applyFill="1" applyBorder="1" applyAlignment="1">
      <alignment horizontal="right"/>
    </xf>
    <xf numFmtId="164" fontId="32" fillId="3" borderId="2" xfId="8" applyNumberFormat="1" applyFont="1" applyFill="1" applyBorder="1" applyAlignment="1">
      <alignment horizontal="right"/>
    </xf>
    <xf numFmtId="49" fontId="50" fillId="0" borderId="0" xfId="10" applyNumberFormat="1" applyFont="1"/>
    <xf numFmtId="0" fontId="50" fillId="0" borderId="0" xfId="8" applyFont="1"/>
    <xf numFmtId="0" fontId="11" fillId="3" borderId="10" xfId="0" applyFont="1" applyFill="1" applyBorder="1" applyAlignment="1">
      <alignment wrapText="1"/>
    </xf>
    <xf numFmtId="0" fontId="45" fillId="3" borderId="9" xfId="9" applyFont="1" applyFill="1" applyBorder="1" applyAlignment="1">
      <alignment horizontal="center" wrapText="1"/>
    </xf>
    <xf numFmtId="0" fontId="45" fillId="3" borderId="9" xfId="8" applyFont="1" applyFill="1" applyBorder="1" applyAlignment="1">
      <alignment horizontal="center" wrapText="1"/>
    </xf>
    <xf numFmtId="0" fontId="45" fillId="3" borderId="32" xfId="8" applyFont="1" applyFill="1" applyBorder="1" applyAlignment="1">
      <alignment horizontal="center" wrapText="1"/>
    </xf>
    <xf numFmtId="0" fontId="32" fillId="0" borderId="0" xfId="0" applyFont="1" applyAlignment="1">
      <alignment horizontal="left"/>
    </xf>
    <xf numFmtId="0" fontId="50" fillId="0" borderId="0" xfId="0" applyFont="1" applyAlignment="1">
      <alignment horizontal="left"/>
    </xf>
    <xf numFmtId="0" fontId="11" fillId="3" borderId="5" xfId="0" applyFont="1" applyFill="1" applyBorder="1" applyAlignment="1">
      <alignment horizontal="center"/>
    </xf>
    <xf numFmtId="0" fontId="11" fillId="3" borderId="5" xfId="0" applyFont="1" applyFill="1" applyBorder="1" applyAlignment="1">
      <alignment horizontal="left"/>
    </xf>
    <xf numFmtId="0" fontId="11" fillId="3" borderId="5" xfId="0" applyFont="1" applyFill="1" applyBorder="1" applyAlignment="1">
      <alignment horizontal="right" wrapText="1"/>
    </xf>
    <xf numFmtId="0" fontId="6" fillId="3" borderId="7" xfId="0" applyFont="1" applyFill="1" applyBorder="1" applyAlignment="1">
      <alignment horizontal="left"/>
    </xf>
    <xf numFmtId="0" fontId="15" fillId="3" borderId="7" xfId="0" applyFont="1" applyFill="1" applyBorder="1" applyAlignment="1">
      <alignment horizontal="left"/>
    </xf>
    <xf numFmtId="0" fontId="15" fillId="3" borderId="0" xfId="0" applyFont="1" applyFill="1" applyAlignment="1">
      <alignment horizontal="left"/>
    </xf>
    <xf numFmtId="0" fontId="32" fillId="3" borderId="6" xfId="0" quotePrefix="1" applyFont="1" applyFill="1" applyBorder="1"/>
    <xf numFmtId="0" fontId="32" fillId="3" borderId="0" xfId="0" quotePrefix="1" applyFont="1" applyFill="1"/>
    <xf numFmtId="3" fontId="32" fillId="3" borderId="6" xfId="0" quotePrefix="1" applyNumberFormat="1" applyFont="1" applyFill="1" applyBorder="1"/>
    <xf numFmtId="3" fontId="32" fillId="3" borderId="0" xfId="0" quotePrefix="1" applyNumberFormat="1" applyFont="1" applyFill="1"/>
    <xf numFmtId="166" fontId="32" fillId="3" borderId="6" xfId="0" quotePrefix="1" applyNumberFormat="1" applyFont="1" applyFill="1" applyBorder="1"/>
    <xf numFmtId="166" fontId="32" fillId="3" borderId="0" xfId="0" quotePrefix="1" applyNumberFormat="1" applyFont="1" applyFill="1"/>
    <xf numFmtId="164" fontId="32" fillId="3" borderId="6" xfId="0" quotePrefix="1" applyNumberFormat="1" applyFont="1" applyFill="1" applyBorder="1"/>
    <xf numFmtId="164" fontId="32" fillId="3" borderId="0" xfId="0" quotePrefix="1" applyNumberFormat="1" applyFont="1" applyFill="1"/>
    <xf numFmtId="0" fontId="50" fillId="0" borderId="0" xfId="6" applyFont="1" applyAlignment="1">
      <alignment horizontal="left" vertical="top"/>
    </xf>
    <xf numFmtId="0" fontId="52" fillId="0" borderId="0" xfId="2" applyFont="1" applyAlignment="1" applyProtection="1"/>
    <xf numFmtId="0" fontId="49" fillId="3" borderId="10" xfId="0" applyFont="1" applyFill="1" applyBorder="1" applyAlignment="1">
      <alignment wrapText="1"/>
    </xf>
    <xf numFmtId="0" fontId="49" fillId="3" borderId="10" xfId="8" applyFont="1" applyFill="1" applyBorder="1" applyAlignment="1">
      <alignment horizontal="left" wrapText="1"/>
    </xf>
    <xf numFmtId="0" fontId="49" fillId="3" borderId="10" xfId="0" applyFont="1" applyFill="1" applyBorder="1" applyAlignment="1">
      <alignment horizontal="center" wrapText="1"/>
    </xf>
    <xf numFmtId="49" fontId="46" fillId="0" borderId="0" xfId="0" applyNumberFormat="1" applyFont="1" applyAlignment="1">
      <alignment horizontal="left"/>
    </xf>
    <xf numFmtId="166" fontId="51" fillId="3" borderId="1" xfId="8" applyNumberFormat="1" applyFont="1" applyFill="1" applyBorder="1" applyAlignment="1">
      <alignment horizontal="right"/>
    </xf>
    <xf numFmtId="166" fontId="51" fillId="3" borderId="2" xfId="8" applyNumberFormat="1" applyFont="1" applyFill="1" applyBorder="1" applyAlignment="1">
      <alignment horizontal="right"/>
    </xf>
    <xf numFmtId="0" fontId="6" fillId="2" borderId="0" xfId="8" applyFont="1" applyFill="1" applyAlignment="1">
      <alignment horizontal="left" vertical="center"/>
    </xf>
    <xf numFmtId="0" fontId="50" fillId="3" borderId="0" xfId="8" applyFont="1" applyFill="1"/>
    <xf numFmtId="0" fontId="32" fillId="3" borderId="0" xfId="0" applyFont="1" applyFill="1" applyAlignment="1">
      <alignment horizontal="right"/>
    </xf>
    <xf numFmtId="166" fontId="51" fillId="3" borderId="0" xfId="8" applyNumberFormat="1" applyFont="1" applyFill="1" applyAlignment="1">
      <alignment horizontal="right"/>
    </xf>
    <xf numFmtId="3" fontId="32" fillId="3" borderId="0" xfId="8" applyNumberFormat="1" applyFont="1" applyFill="1" applyAlignment="1">
      <alignment horizontal="right"/>
    </xf>
    <xf numFmtId="164" fontId="32" fillId="3" borderId="0" xfId="8" applyNumberFormat="1" applyFont="1" applyFill="1" applyAlignment="1">
      <alignment horizontal="right"/>
    </xf>
    <xf numFmtId="167" fontId="32" fillId="3" borderId="0" xfId="8" applyNumberFormat="1" applyFont="1" applyFill="1" applyAlignment="1">
      <alignment horizontal="right"/>
    </xf>
    <xf numFmtId="0" fontId="45" fillId="3" borderId="9" xfId="9" applyFont="1" applyFill="1" applyBorder="1" applyAlignment="1" applyProtection="1">
      <alignment horizontal="center" wrapText="1"/>
      <protection locked="0"/>
    </xf>
    <xf numFmtId="0" fontId="45" fillId="3" borderId="32" xfId="9" applyFont="1" applyFill="1" applyBorder="1" applyAlignment="1" applyProtection="1">
      <alignment horizontal="center" wrapText="1"/>
      <protection locked="0"/>
    </xf>
    <xf numFmtId="0" fontId="15" fillId="3" borderId="0" xfId="0" applyFont="1" applyFill="1"/>
    <xf numFmtId="166" fontId="13" fillId="3" borderId="0" xfId="8" applyNumberFormat="1" applyFont="1" applyFill="1" applyAlignment="1">
      <alignment horizontal="right"/>
    </xf>
    <xf numFmtId="3" fontId="15" fillId="3" borderId="0" xfId="8" applyNumberFormat="1" applyFont="1" applyFill="1" applyAlignment="1">
      <alignment horizontal="right"/>
    </xf>
    <xf numFmtId="164" fontId="15" fillId="3" borderId="0" xfId="8" applyNumberFormat="1" applyFont="1" applyFill="1"/>
    <xf numFmtId="167" fontId="15" fillId="3" borderId="0" xfId="8" applyNumberFormat="1" applyFont="1" applyFill="1" applyAlignment="1">
      <alignment horizontal="right"/>
    </xf>
    <xf numFmtId="0" fontId="6" fillId="0" borderId="0" xfId="0" applyFont="1" applyAlignment="1">
      <alignment vertical="center"/>
    </xf>
    <xf numFmtId="0" fontId="6" fillId="0" borderId="0" xfId="8" applyFont="1" applyAlignment="1">
      <alignment horizontal="left" vertical="center"/>
    </xf>
    <xf numFmtId="0" fontId="39" fillId="0" borderId="0" xfId="0" applyFont="1"/>
    <xf numFmtId="0" fontId="32" fillId="3" borderId="3" xfId="0" applyFont="1" applyFill="1" applyBorder="1"/>
    <xf numFmtId="0" fontId="32" fillId="3" borderId="25" xfId="0" applyFont="1" applyFill="1" applyBorder="1"/>
    <xf numFmtId="166" fontId="32" fillId="3" borderId="1" xfId="11" applyNumberFormat="1" applyFont="1" applyFill="1" applyBorder="1" applyAlignment="1">
      <alignment horizontal="center"/>
    </xf>
    <xf numFmtId="166" fontId="32" fillId="3" borderId="4" xfId="11" applyNumberFormat="1" applyFont="1" applyFill="1" applyBorder="1" applyAlignment="1">
      <alignment horizontal="center"/>
    </xf>
    <xf numFmtId="166" fontId="32" fillId="3" borderId="2" xfId="11" applyNumberFormat="1" applyFont="1" applyFill="1" applyBorder="1" applyAlignment="1">
      <alignment horizontal="center"/>
    </xf>
    <xf numFmtId="166" fontId="32" fillId="3" borderId="26" xfId="11" applyNumberFormat="1" applyFont="1" applyFill="1" applyBorder="1" applyAlignment="1">
      <alignment horizontal="center"/>
    </xf>
    <xf numFmtId="0" fontId="53" fillId="0" borderId="0" xfId="2" applyFont="1" applyAlignment="1" applyProtection="1"/>
    <xf numFmtId="3" fontId="32" fillId="3" borderId="7" xfId="0" applyNumberFormat="1" applyFont="1" applyFill="1" applyBorder="1"/>
    <xf numFmtId="166" fontId="32" fillId="3" borderId="7" xfId="0" applyNumberFormat="1" applyFont="1" applyFill="1" applyBorder="1" applyAlignment="1">
      <alignment horizontal="right"/>
    </xf>
    <xf numFmtId="164" fontId="32" fillId="3" borderId="7" xfId="0" applyNumberFormat="1" applyFont="1" applyFill="1" applyBorder="1" applyAlignment="1">
      <alignment horizontal="right"/>
    </xf>
    <xf numFmtId="3" fontId="32" fillId="3" borderId="0" xfId="0" applyNumberFormat="1" applyFont="1" applyFill="1"/>
    <xf numFmtId="166" fontId="32" fillId="3" borderId="0" xfId="0" applyNumberFormat="1" applyFont="1" applyFill="1" applyAlignment="1">
      <alignment horizontal="right"/>
    </xf>
    <xf numFmtId="164" fontId="32" fillId="3" borderId="0" xfId="0" applyNumberFormat="1" applyFont="1" applyFill="1" applyAlignment="1">
      <alignment horizontal="right"/>
    </xf>
    <xf numFmtId="166" fontId="32" fillId="3" borderId="0" xfId="0" applyNumberFormat="1" applyFont="1" applyFill="1"/>
    <xf numFmtId="0" fontId="6" fillId="3" borderId="0" xfId="5" applyFont="1" applyFill="1" applyAlignment="1">
      <alignment horizontal="left"/>
    </xf>
    <xf numFmtId="49" fontId="32" fillId="3" borderId="6" xfId="0" quotePrefix="1" applyNumberFormat="1" applyFont="1" applyFill="1" applyBorder="1" applyAlignment="1">
      <alignment horizontal="left"/>
    </xf>
    <xf numFmtId="49" fontId="32" fillId="3" borderId="0" xfId="0" quotePrefix="1" applyNumberFormat="1" applyFont="1" applyFill="1" applyAlignment="1">
      <alignment horizontal="left"/>
    </xf>
    <xf numFmtId="164" fontId="32" fillId="3" borderId="7" xfId="0" applyNumberFormat="1" applyFont="1" applyFill="1" applyBorder="1"/>
    <xf numFmtId="164" fontId="32" fillId="3" borderId="0" xfId="0" applyNumberFormat="1" applyFont="1" applyFill="1"/>
    <xf numFmtId="164" fontId="32" fillId="3" borderId="1" xfId="8" applyNumberFormat="1" applyFont="1" applyFill="1" applyBorder="1"/>
    <xf numFmtId="164" fontId="32" fillId="3" borderId="2" xfId="8" applyNumberFormat="1" applyFont="1" applyFill="1" applyBorder="1"/>
    <xf numFmtId="0" fontId="54" fillId="0" borderId="0" xfId="0" applyFont="1" applyAlignment="1">
      <alignment horizontal="left" vertical="center" indent="2"/>
    </xf>
    <xf numFmtId="0" fontId="11" fillId="3" borderId="10" xfId="8" applyFont="1" applyFill="1" applyBorder="1" applyAlignment="1">
      <alignment horizontal="center" wrapText="1"/>
    </xf>
    <xf numFmtId="0" fontId="32" fillId="3" borderId="3" xfId="0" applyFont="1" applyFill="1" applyBorder="1" applyAlignment="1">
      <alignment horizontal="center"/>
    </xf>
    <xf numFmtId="0" fontId="6" fillId="3" borderId="4" xfId="6" applyFont="1" applyFill="1" applyBorder="1" applyAlignment="1">
      <alignment horizontal="left" vertical="top" wrapText="1"/>
    </xf>
    <xf numFmtId="0" fontId="45" fillId="3" borderId="10" xfId="6" applyFont="1" applyFill="1" applyBorder="1" applyAlignment="1">
      <alignment horizontal="left" vertical="top" wrapText="1"/>
    </xf>
    <xf numFmtId="0" fontId="46" fillId="3" borderId="32" xfId="6" applyFont="1" applyFill="1" applyBorder="1" applyAlignment="1">
      <alignment horizontal="left" vertical="top" wrapText="1"/>
    </xf>
    <xf numFmtId="0" fontId="6" fillId="3" borderId="26" xfId="6" applyFont="1" applyFill="1" applyBorder="1" applyAlignment="1">
      <alignment horizontal="left" vertical="top" wrapText="1"/>
    </xf>
    <xf numFmtId="0" fontId="6" fillId="3" borderId="3" xfId="6" applyFont="1" applyFill="1" applyBorder="1" applyAlignment="1">
      <alignment horizontal="left" vertical="top" wrapText="1"/>
    </xf>
    <xf numFmtId="0" fontId="6" fillId="3" borderId="25" xfId="6" applyFont="1" applyFill="1" applyBorder="1" applyAlignment="1">
      <alignment horizontal="left" vertical="top" wrapText="1"/>
    </xf>
    <xf numFmtId="0" fontId="1" fillId="0" borderId="0" xfId="16"/>
    <xf numFmtId="0" fontId="1" fillId="0" borderId="0" xfId="16" applyAlignment="1">
      <alignment horizontal="center"/>
    </xf>
    <xf numFmtId="0" fontId="35" fillId="0" borderId="0" xfId="16" applyFont="1" applyAlignment="1">
      <alignment horizontal="left"/>
    </xf>
    <xf numFmtId="0" fontId="36" fillId="0" borderId="0" xfId="2" applyAlignment="1" applyProtection="1"/>
    <xf numFmtId="0" fontId="56" fillId="0" borderId="0" xfId="16" applyFont="1"/>
    <xf numFmtId="0" fontId="56" fillId="0" borderId="0" xfId="16" applyFont="1" applyAlignment="1">
      <alignment horizontal="center"/>
    </xf>
    <xf numFmtId="0" fontId="56" fillId="0" borderId="0" xfId="16" applyFont="1" applyAlignment="1">
      <alignment horizontal="left"/>
    </xf>
    <xf numFmtId="0" fontId="56" fillId="0" borderId="0" xfId="16" applyFont="1" applyAlignment="1">
      <alignment vertical="top" wrapText="1"/>
    </xf>
    <xf numFmtId="0" fontId="56" fillId="0" borderId="0" xfId="16" applyFont="1" applyAlignment="1">
      <alignment vertical="top"/>
    </xf>
    <xf numFmtId="0" fontId="1" fillId="4" borderId="0" xfId="16" applyFill="1"/>
    <xf numFmtId="0" fontId="1" fillId="4" borderId="0" xfId="16" applyFill="1" applyAlignment="1">
      <alignment horizontal="center"/>
    </xf>
    <xf numFmtId="0" fontId="57" fillId="4" borderId="0" xfId="16" applyFont="1" applyFill="1" applyAlignment="1">
      <alignment horizontal="center"/>
    </xf>
    <xf numFmtId="0" fontId="44" fillId="0" borderId="0" xfId="16" applyFont="1" applyAlignment="1">
      <alignment vertical="center"/>
    </xf>
    <xf numFmtId="0" fontId="42" fillId="0" borderId="0" xfId="16" applyFont="1" applyAlignment="1">
      <alignment horizontal="center" vertical="center"/>
    </xf>
    <xf numFmtId="9" fontId="1" fillId="0" borderId="0" xfId="16" applyNumberFormat="1" applyAlignment="1">
      <alignment horizontal="center" vertical="center"/>
    </xf>
    <xf numFmtId="169" fontId="1" fillId="0" borderId="0" xfId="17" applyNumberFormat="1" applyFont="1" applyAlignment="1">
      <alignment horizontal="center" vertical="center"/>
    </xf>
    <xf numFmtId="0" fontId="1" fillId="0" borderId="0" xfId="16" applyAlignment="1">
      <alignment horizontal="center" vertical="center"/>
    </xf>
    <xf numFmtId="0" fontId="55" fillId="0" borderId="0" xfId="16" applyFont="1"/>
    <xf numFmtId="0" fontId="58" fillId="0" borderId="0" xfId="16" applyFont="1"/>
    <xf numFmtId="0" fontId="1" fillId="0" borderId="0" xfId="16" applyAlignment="1">
      <alignment horizontal="center" vertical="center" wrapText="1"/>
    </xf>
    <xf numFmtId="9" fontId="1" fillId="0" borderId="0" xfId="18" applyFont="1" applyBorder="1" applyAlignment="1">
      <alignment horizontal="center" vertical="center" wrapText="1"/>
    </xf>
    <xf numFmtId="0" fontId="42" fillId="0" borderId="0" xfId="16" applyFont="1" applyAlignment="1">
      <alignment vertical="center"/>
    </xf>
    <xf numFmtId="9" fontId="59" fillId="0" borderId="0" xfId="16" applyNumberFormat="1" applyFont="1" applyAlignment="1">
      <alignment vertical="center"/>
    </xf>
    <xf numFmtId="0" fontId="56" fillId="0" borderId="0" xfId="16" applyFont="1" applyAlignment="1">
      <alignment horizontal="center" vertical="center"/>
    </xf>
    <xf numFmtId="0" fontId="35" fillId="0" borderId="0" xfId="16" applyFont="1"/>
    <xf numFmtId="0" fontId="35" fillId="3" borderId="0" xfId="16" applyFont="1" applyFill="1"/>
    <xf numFmtId="9" fontId="35" fillId="3" borderId="0" xfId="18" applyFont="1" applyFill="1" applyBorder="1"/>
    <xf numFmtId="9" fontId="35" fillId="3" borderId="0" xfId="18" applyFont="1" applyFill="1" applyBorder="1" applyAlignment="1">
      <alignment horizontal="right"/>
    </xf>
    <xf numFmtId="166" fontId="43" fillId="3" borderId="0" xfId="16" applyNumberFormat="1" applyFont="1" applyFill="1" applyAlignment="1">
      <alignment horizontal="right" vertical="center" wrapText="1"/>
    </xf>
    <xf numFmtId="0" fontId="43" fillId="3" borderId="0" xfId="16" applyFont="1" applyFill="1" applyAlignment="1">
      <alignment horizontal="right" vertical="center" wrapText="1"/>
    </xf>
    <xf numFmtId="169" fontId="43" fillId="3" borderId="0" xfId="17" applyNumberFormat="1" applyFont="1" applyFill="1" applyBorder="1" applyAlignment="1" applyProtection="1">
      <alignment horizontal="right" vertical="center" wrapText="1"/>
    </xf>
    <xf numFmtId="0" fontId="56" fillId="0" borderId="0" xfId="16" applyFont="1" applyAlignment="1">
      <alignment horizontal="center" vertical="center" wrapText="1"/>
    </xf>
    <xf numFmtId="0" fontId="61" fillId="0" borderId="0" xfId="16" applyFont="1" applyAlignment="1">
      <alignment horizontal="center" vertical="center"/>
    </xf>
    <xf numFmtId="0" fontId="59" fillId="0" borderId="0" xfId="16" applyFont="1" applyAlignment="1">
      <alignment horizontal="center" vertical="center" wrapText="1"/>
    </xf>
    <xf numFmtId="0" fontId="59" fillId="0" borderId="0" xfId="16" applyFont="1" applyAlignment="1">
      <alignment horizontal="center" vertical="center"/>
    </xf>
    <xf numFmtId="0" fontId="59" fillId="0" borderId="0" xfId="16" applyFont="1" applyAlignment="1">
      <alignment vertical="center"/>
    </xf>
    <xf numFmtId="0" fontId="61" fillId="0" borderId="0" xfId="16" applyFont="1" applyAlignment="1">
      <alignment horizontal="left" vertical="center"/>
    </xf>
    <xf numFmtId="0" fontId="59" fillId="0" borderId="0" xfId="16" applyFont="1" applyAlignment="1">
      <alignment horizontal="left"/>
    </xf>
    <xf numFmtId="0" fontId="5" fillId="0" borderId="0" xfId="6" applyFont="1" applyAlignment="1">
      <alignment horizontal="left"/>
    </xf>
    <xf numFmtId="0" fontId="42" fillId="4" borderId="0" xfId="16" applyFont="1" applyFill="1" applyAlignment="1">
      <alignment vertical="center"/>
    </xf>
    <xf numFmtId="0" fontId="42" fillId="4" borderId="0" xfId="16" applyFont="1" applyFill="1" applyAlignment="1">
      <alignment horizontal="center" vertical="center"/>
    </xf>
    <xf numFmtId="0" fontId="62" fillId="4" borderId="0" xfId="16" applyFont="1" applyFill="1" applyAlignment="1">
      <alignment horizontal="left" vertical="center"/>
    </xf>
    <xf numFmtId="0" fontId="11" fillId="2" borderId="5" xfId="8" applyFont="1" applyFill="1" applyBorder="1" applyAlignment="1">
      <alignment horizontal="center" wrapText="1"/>
    </xf>
    <xf numFmtId="49" fontId="32" fillId="3" borderId="6" xfId="0" quotePrefix="1" applyNumberFormat="1" applyFont="1" applyFill="1" applyBorder="1" applyAlignment="1">
      <alignment horizontal="center"/>
    </xf>
    <xf numFmtId="49" fontId="32" fillId="3" borderId="0" xfId="0" quotePrefix="1" applyNumberFormat="1" applyFont="1" applyFill="1" applyAlignment="1">
      <alignment horizontal="center"/>
    </xf>
    <xf numFmtId="49" fontId="32" fillId="3" borderId="0" xfId="0" applyNumberFormat="1" applyFont="1" applyFill="1" applyAlignment="1">
      <alignment horizontal="center"/>
    </xf>
    <xf numFmtId="167" fontId="59" fillId="0" borderId="0" xfId="19" applyNumberFormat="1" applyFont="1" applyFill="1" applyAlignment="1">
      <alignment horizontal="center" vertical="center"/>
    </xf>
    <xf numFmtId="0" fontId="32" fillId="0" borderId="27" xfId="5" applyFont="1" applyBorder="1" applyAlignment="1">
      <alignment horizontal="center" vertical="center" textRotation="180"/>
    </xf>
    <xf numFmtId="0" fontId="32" fillId="0" borderId="28" xfId="5" applyFont="1" applyBorder="1" applyAlignment="1">
      <alignment horizontal="center" vertical="center" textRotation="180"/>
    </xf>
    <xf numFmtId="0" fontId="32" fillId="0" borderId="31" xfId="5" applyFont="1" applyBorder="1" applyAlignment="1">
      <alignment horizontal="center" vertical="center" textRotation="180"/>
    </xf>
    <xf numFmtId="0" fontId="6" fillId="0" borderId="0" xfId="6" applyFont="1" applyAlignment="1">
      <alignment horizontal="left"/>
    </xf>
    <xf numFmtId="0" fontId="63" fillId="3" borderId="9" xfId="9" applyFont="1" applyFill="1" applyBorder="1" applyAlignment="1">
      <alignment horizontal="center" wrapText="1"/>
    </xf>
    <xf numFmtId="0" fontId="64" fillId="0" borderId="0" xfId="8" applyFont="1"/>
    <xf numFmtId="0" fontId="65" fillId="3" borderId="9" xfId="8" applyFont="1" applyFill="1" applyBorder="1" applyAlignment="1">
      <alignment horizontal="center" wrapText="1"/>
    </xf>
    <xf numFmtId="0" fontId="63" fillId="3" borderId="9" xfId="9" applyFont="1" applyFill="1" applyBorder="1" applyAlignment="1" applyProtection="1">
      <alignment horizontal="center" wrapText="1"/>
      <protection locked="0"/>
    </xf>
    <xf numFmtId="0" fontId="66" fillId="3" borderId="33" xfId="5" applyFont="1" applyFill="1" applyBorder="1" applyAlignment="1">
      <alignment horizontal="center"/>
    </xf>
    <xf numFmtId="0" fontId="66" fillId="3" borderId="12" xfId="5" applyFont="1" applyFill="1" applyBorder="1" applyAlignment="1">
      <alignment horizontal="center"/>
    </xf>
    <xf numFmtId="0" fontId="66" fillId="3" borderId="13" xfId="5" applyFont="1" applyFill="1" applyBorder="1" applyAlignment="1">
      <alignment horizontal="center"/>
    </xf>
    <xf numFmtId="0" fontId="66" fillId="3" borderId="9" xfId="5" applyFont="1" applyFill="1" applyBorder="1" applyAlignment="1">
      <alignment horizontal="center"/>
    </xf>
    <xf numFmtId="0" fontId="67" fillId="3" borderId="9" xfId="5" applyFont="1" applyFill="1" applyBorder="1" applyAlignment="1">
      <alignment horizontal="center"/>
    </xf>
    <xf numFmtId="0" fontId="67" fillId="3" borderId="1" xfId="0" applyFont="1" applyFill="1" applyBorder="1" applyAlignment="1">
      <alignment horizontal="center"/>
    </xf>
    <xf numFmtId="0" fontId="67" fillId="3" borderId="14" xfId="5" applyFont="1" applyFill="1" applyBorder="1" applyAlignment="1">
      <alignment horizontal="center"/>
    </xf>
    <xf numFmtId="0" fontId="67" fillId="3" borderId="3" xfId="5" applyFont="1" applyFill="1" applyBorder="1" applyAlignment="1">
      <alignment horizontal="center"/>
    </xf>
    <xf numFmtId="0" fontId="67" fillId="3" borderId="1" xfId="5" applyFont="1" applyFill="1" applyBorder="1" applyAlignment="1">
      <alignment horizontal="center"/>
    </xf>
  </cellXfs>
  <cellStyles count="20">
    <cellStyle name="Currency 2" xfId="1" xr:uid="{00000000-0005-0000-0000-000000000000}"/>
    <cellStyle name="Currency 2 2" xfId="13" xr:uid="{00000000-0005-0000-0000-000001000000}"/>
    <cellStyle name="Currency 2 3" xfId="17" xr:uid="{00000000-0005-0000-0000-000002000000}"/>
    <cellStyle name="Currency 3" xfId="19" xr:uid="{00000000-0005-0000-0000-000003000000}"/>
    <cellStyle name="Hyperlink" xfId="2" builtinId="8"/>
    <cellStyle name="Hyperlink 2" xfId="3" xr:uid="{00000000-0005-0000-0000-000005000000}"/>
    <cellStyle name="Hyperlink_123456_FATHOM_Q3_FY2003" xfId="4" xr:uid="{00000000-0005-0000-0000-000006000000}"/>
    <cellStyle name="Normal" xfId="0" builtinId="0"/>
    <cellStyle name="Normal 2" xfId="5" xr:uid="{00000000-0005-0000-0000-000008000000}"/>
    <cellStyle name="Normal 3" xfId="6" xr:uid="{00000000-0005-0000-0000-000009000000}"/>
    <cellStyle name="Normal 4" xfId="7" xr:uid="{00000000-0005-0000-0000-00000A000000}"/>
    <cellStyle name="Normal 4 2" xfId="14" xr:uid="{00000000-0005-0000-0000-00000B000000}"/>
    <cellStyle name="Normal 4 3" xfId="16" xr:uid="{00000000-0005-0000-0000-00000C000000}"/>
    <cellStyle name="Normal_123456_FATHOM_Q3_FY2003" xfId="8" xr:uid="{00000000-0005-0000-0000-00000D000000}"/>
    <cellStyle name="Normal_H_PEPPER_Q3_FY2003_T" xfId="9" xr:uid="{00000000-0005-0000-0000-00000E000000}"/>
    <cellStyle name="Normal_QIOSC_4Q_FY2001_MASTER" xfId="10" xr:uid="{00000000-0005-0000-0000-00000F000000}"/>
    <cellStyle name="Percent" xfId="11" builtinId="5"/>
    <cellStyle name="Percent 2" xfId="12" xr:uid="{00000000-0005-0000-0000-000011000000}"/>
    <cellStyle name="Percent 2 2" xfId="15" xr:uid="{00000000-0005-0000-0000-000012000000}"/>
    <cellStyle name="Percent 2 3" xfId="18" xr:uid="{00000000-0005-0000-0000-000013000000}"/>
  </cellStyles>
  <dxfs count="110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color rgb="FF216543"/>
      </font>
    </dxf>
    <dxf>
      <font>
        <b/>
        <i val="0"/>
        <color rgb="FFC30000"/>
      </font>
    </dxf>
    <dxf>
      <font>
        <b/>
        <i val="0"/>
        <color rgb="FFC30000"/>
        <name val="Cambria"/>
        <scheme val="none"/>
      </font>
    </dxf>
    <dxf>
      <font>
        <b val="0"/>
        <i val="0"/>
      </font>
    </dxf>
    <dxf>
      <font>
        <b/>
        <i val="0"/>
        <color rgb="FFC00000"/>
      </font>
    </dxf>
    <dxf>
      <font>
        <b/>
        <i val="0"/>
        <color rgb="FFC00000"/>
      </font>
    </dxf>
    <dxf>
      <font>
        <b/>
        <i val="0"/>
        <color rgb="FFC00000"/>
      </font>
    </dxf>
    <dxf>
      <font>
        <b/>
        <i val="0"/>
        <color rgb="FFC0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font>
    </dxf>
    <dxf>
      <font>
        <b/>
        <i val="0"/>
        <color rgb="FFC30000"/>
        <name val="Cambria"/>
        <scheme val="none"/>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color rgb="FF216543"/>
        <name val="Cambria"/>
        <scheme val="none"/>
      </font>
    </dxf>
    <dxf>
      <font>
        <b/>
        <i val="0"/>
        <color rgb="FFC30000"/>
      </font>
    </dxf>
    <dxf>
      <font>
        <b/>
        <i val="0"/>
        <color rgb="FFC30000"/>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val="0"/>
        <color rgb="FFC30000"/>
      </font>
    </dxf>
    <dxf>
      <font>
        <b/>
        <i/>
        <color rgb="FF216543"/>
        <name val="Cambria"/>
        <scheme val="none"/>
      </font>
    </dxf>
    <dxf>
      <font>
        <b/>
        <i val="0"/>
        <color rgb="FFC00000"/>
      </font>
    </dxf>
    <dxf>
      <font>
        <b/>
        <i/>
        <color rgb="FF216543"/>
        <name val="Cambria"/>
        <scheme val="none"/>
      </font>
    </dxf>
    <dxf>
      <font>
        <b val="0"/>
        <i val="0"/>
        <strike val="0"/>
        <condense val="0"/>
        <extend val="0"/>
        <outline val="0"/>
        <shadow val="0"/>
        <u val="none"/>
        <vertAlign val="baseline"/>
        <sz val="14"/>
        <color auto="1"/>
        <name val="Calibri"/>
        <scheme val="minor"/>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4"/>
        <color auto="1"/>
        <name val="Calibri"/>
        <scheme val="minor"/>
      </font>
      <numFmt numFmtId="167" formatCode="&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Calibri"/>
        <scheme val="minor"/>
      </font>
      <numFmt numFmtId="167" formatCode="&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alignment horizontal="center" vertical="center" textRotation="0" wrapText="0" indent="0" justifyLastLine="0" shrinkToFit="0" readingOrder="0"/>
    </dxf>
    <dxf>
      <font>
        <b val="0"/>
        <i val="0"/>
        <strike val="0"/>
        <outline val="0"/>
        <shadow val="0"/>
        <u val="none"/>
        <vertAlign val="baseline"/>
        <sz val="11"/>
        <color auto="1"/>
        <name val="Arial"/>
        <scheme val="none"/>
      </font>
      <numFmt numFmtId="164" formatCode="0.0"/>
      <fill>
        <patternFill patternType="solid">
          <fgColor indexed="64"/>
          <bgColor theme="0"/>
        </patternFill>
      </fill>
    </dxf>
    <dxf>
      <font>
        <b val="0"/>
        <i val="0"/>
        <strike val="0"/>
        <outline val="0"/>
        <shadow val="0"/>
        <u val="none"/>
        <vertAlign val="baseline"/>
        <sz val="11"/>
        <color auto="1"/>
        <name val="Arial"/>
        <scheme val="none"/>
      </font>
      <numFmt numFmtId="166" formatCode="0.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numFmt numFmtId="30" formatCode="@"/>
      <fill>
        <patternFill patternType="solid">
          <fgColor indexed="64"/>
          <bgColor theme="0"/>
        </patternFill>
      </fill>
      <alignment horizontal="left" vertical="bottom" textRotation="0" wrapText="0" indent="1" justifyLastLine="0" shrinkToFit="0" readingOrder="0"/>
    </dxf>
    <dxf>
      <border outline="0">
        <top style="thin">
          <color indexed="64"/>
        </top>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outline val="0"/>
        <shadow val="0"/>
        <u val="none"/>
        <vertAlign val="baseline"/>
        <sz val="11"/>
        <color auto="1"/>
        <name val="Arial"/>
        <scheme val="none"/>
      </font>
      <numFmt numFmtId="164" formatCode="0.0"/>
      <fill>
        <patternFill patternType="solid">
          <fgColor indexed="64"/>
          <bgColor theme="0"/>
        </patternFill>
      </fill>
    </dxf>
    <dxf>
      <font>
        <b val="0"/>
        <i val="0"/>
        <strike val="0"/>
        <outline val="0"/>
        <shadow val="0"/>
        <u val="none"/>
        <vertAlign val="baseline"/>
        <sz val="11"/>
        <color auto="1"/>
        <name val="Arial"/>
        <scheme val="none"/>
      </font>
      <numFmt numFmtId="166" formatCode="0.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outline val="0"/>
        <shadow val="0"/>
        <u val="none"/>
        <vertAlign val="baseline"/>
        <sz val="11"/>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numFmt numFmtId="164" formatCode="0.0"/>
      <fill>
        <patternFill patternType="solid">
          <fgColor indexed="64"/>
          <bgColor theme="0"/>
        </patternFill>
      </fill>
    </dxf>
    <dxf>
      <numFmt numFmtId="166" formatCode="0.0%"/>
      <fill>
        <patternFill patternType="solid">
          <fgColor indexed="64"/>
          <bgColor theme="0"/>
        </patternFill>
      </fill>
    </dxf>
    <dxf>
      <numFmt numFmtId="3" formatCode="#,##0"/>
      <fill>
        <patternFill patternType="solid">
          <fgColor indexed="64"/>
          <bgColor theme="0"/>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numFmt numFmtId="164" formatCode="0.0"/>
      <fill>
        <patternFill patternType="solid">
          <fgColor indexed="64"/>
          <bgColor theme="0"/>
        </patternFill>
      </fill>
    </dxf>
    <dxf>
      <numFmt numFmtId="166" formatCode="0.0%"/>
      <fill>
        <patternFill patternType="solid">
          <fgColor indexed="64"/>
          <bgColor theme="0"/>
        </patternFill>
      </fill>
    </dxf>
    <dxf>
      <numFmt numFmtId="3" formatCode="#,##0"/>
      <fill>
        <patternFill patternType="solid">
          <fgColor indexed="64"/>
          <bgColor theme="0"/>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Microsoft Sans Serif"/>
        <scheme val="none"/>
      </font>
      <numFmt numFmtId="0" formatCode="General"/>
      <fill>
        <patternFill patternType="solid">
          <fgColor indexed="64"/>
          <bgColor theme="0"/>
        </patternFill>
      </fill>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left" vertical="bottom" textRotation="0" wrapText="0" indent="1" justifyLastLine="0" shrinkToFit="0" readingOrder="0"/>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outline val="0"/>
        <shadow val="0"/>
        <u val="none"/>
        <vertAlign val="baseline"/>
        <sz val="11"/>
        <color auto="1"/>
        <name val="Arial"/>
        <scheme val="none"/>
      </font>
      <fill>
        <patternFill patternType="solid">
          <fgColor rgb="FF000000"/>
          <bgColor rgb="FFFFFFFF"/>
        </patternFill>
      </fill>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rial"/>
        <scheme val="none"/>
      </font>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Arial"/>
        <scheme val="none"/>
      </font>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2"/>
        <name val="Arial"/>
        <scheme val="none"/>
      </font>
      <fill>
        <patternFill>
          <fgColor indexed="64"/>
          <bgColor theme="0"/>
        </patternFill>
      </fill>
      <alignment horizontal="center" vertical="bottom" wrapText="0" indent="0" justifyLastLine="0" shrinkToFit="0" readingOrder="0"/>
    </dxf>
    <dxf>
      <font>
        <b val="0"/>
        <i val="0"/>
        <strike val="0"/>
        <outline val="0"/>
        <shadow val="0"/>
        <u val="none"/>
        <vertAlign val="baseline"/>
        <sz val="12"/>
        <color auto="1"/>
        <name val="Arial"/>
        <scheme val="none"/>
      </font>
      <alignment horizontal="center" vertical="bottom" wrapText="0" indent="0" justifyLastLine="0" shrinkToFit="0" readingOrder="0"/>
      <border>
        <right style="thin">
          <color indexed="64"/>
        </right>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vertical/>
        <horizontal/>
      </border>
    </dxf>
    <dxf>
      <border outline="0">
        <top style="medium">
          <color indexed="64"/>
        </top>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18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7" formatCode="&quot;$&quot;#,##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4"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166" formatCode="0.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fill>
        <patternFill patternType="none">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auto="1"/>
        <name val="Arial"/>
        <scheme val="none"/>
      </font>
      <fill>
        <patternFill>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fgColor indexed="64"/>
          <bgColor theme="0"/>
        </patternFill>
      </fill>
    </dxf>
    <dxf>
      <border outline="0">
        <bottom style="thin">
          <color indexed="64"/>
        </bottom>
      </border>
    </dxf>
    <dxf>
      <fill>
        <patternFill>
          <fgColor indexed="64"/>
          <bgColor theme="0"/>
        </patternFill>
      </fill>
    </dxf>
  </dxfs>
  <tableStyles count="0" defaultTableStyle="TableStyleMedium9" defaultPivotStyle="PivotStyleLight16"/>
  <colors>
    <mruColors>
      <color rgb="FFC00000"/>
      <color rgb="FF216543"/>
      <color rgb="FFC30000"/>
      <color rgb="FF4572A7"/>
      <color rgb="FF35567F"/>
      <color rgb="FF339966"/>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Stroke Intracranial Hemorrhage</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'Stroke ICH Graph'!$O$9</c:f>
              <c:strCache>
                <c:ptCount val="1"/>
                <c:pt idx="0">
                  <c:v>Hospital</c:v>
                </c:pt>
              </c:strCache>
            </c:strRef>
          </c:tx>
          <c:spPr>
            <a:solidFill>
              <a:srgbClr val="4572A7"/>
            </a:solidFill>
            <a:ln w="25400">
              <a:noFill/>
              <a:prstDash val="solid"/>
            </a:ln>
          </c:spPr>
          <c:invertIfNegative val="0"/>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Graph'!$P$9:$AA$9</c:f>
              <c:numCache>
                <c:formatCode>0.00%</c:formatCode>
                <c:ptCount val="12"/>
                <c:pt idx="0">
                  <c:v>0.80851063829787229</c:v>
                </c:pt>
                <c:pt idx="1">
                  <c:v>0.79032258064516125</c:v>
                </c:pt>
                <c:pt idx="2">
                  <c:v>0.8833333333333333</c:v>
                </c:pt>
                <c:pt idx="3">
                  <c:v>0.81034482758620685</c:v>
                </c:pt>
                <c:pt idx="4">
                  <c:v>0.77419354838709675</c:v>
                </c:pt>
                <c:pt idx="5">
                  <c:v>0.83636363636363631</c:v>
                </c:pt>
                <c:pt idx="6">
                  <c:v>0.85106382978723405</c:v>
                </c:pt>
                <c:pt idx="7">
                  <c:v>0.90909090909090906</c:v>
                </c:pt>
                <c:pt idx="8">
                  <c:v>0.89473684210526316</c:v>
                </c:pt>
                <c:pt idx="9">
                  <c:v>0.88372093023255816</c:v>
                </c:pt>
                <c:pt idx="10">
                  <c:v>0.84313725490196079</c:v>
                </c:pt>
                <c:pt idx="11">
                  <c:v>0.77551020408163263</c:v>
                </c:pt>
              </c:numCache>
            </c:numRef>
          </c:val>
          <c:extLst>
            <c:ext xmlns:c16="http://schemas.microsoft.com/office/drawing/2014/chart" uri="{C3380CC4-5D6E-409C-BE32-E72D297353CC}">
              <c16:uniqueId val="{00000000-DDCA-44A3-B648-E2D688DF0654}"/>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'Stroke ICH Graph'!$O$12</c:f>
              <c:strCache>
                <c:ptCount val="1"/>
                <c:pt idx="0">
                  <c:v>Natl: 80th Percentile</c:v>
                </c:pt>
              </c:strCache>
            </c:strRef>
          </c:tx>
          <c:spPr>
            <a:ln w="19050">
              <a:solidFill>
                <a:srgbClr val="C30000"/>
              </a:solidFill>
              <a:prstDash val="solid"/>
            </a:ln>
          </c:spPr>
          <c:marker>
            <c:symbol val="circle"/>
            <c:size val="5"/>
            <c:spPr>
              <a:solidFill>
                <a:srgbClr val="C00000"/>
              </a:solidFill>
              <a:ln w="6350">
                <a:solidFill>
                  <a:srgbClr val="FF0000"/>
                </a:solidFill>
                <a:prstDash val="solid"/>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Graph'!$P$12:$AA$12</c:f>
              <c:numCache>
                <c:formatCode>0.00%</c:formatCode>
                <c:ptCount val="12"/>
                <c:pt idx="0">
                  <c:v>0.95</c:v>
                </c:pt>
                <c:pt idx="1">
                  <c:v>0.94117647058823528</c:v>
                </c:pt>
                <c:pt idx="2">
                  <c:v>0.94117647058823528</c:v>
                </c:pt>
                <c:pt idx="3">
                  <c:v>0.94</c:v>
                </c:pt>
                <c:pt idx="4">
                  <c:v>0.93877551020408168</c:v>
                </c:pt>
                <c:pt idx="5">
                  <c:v>0.94736842105263153</c:v>
                </c:pt>
                <c:pt idx="6">
                  <c:v>0.94117647058823528</c:v>
                </c:pt>
                <c:pt idx="7">
                  <c:v>0.94444444444444442</c:v>
                </c:pt>
                <c:pt idx="8">
                  <c:v>0.94117647058823528</c:v>
                </c:pt>
                <c:pt idx="9">
                  <c:v>0.9375</c:v>
                </c:pt>
                <c:pt idx="10">
                  <c:v>0.9375</c:v>
                </c:pt>
                <c:pt idx="11">
                  <c:v>0.94</c:v>
                </c:pt>
              </c:numCache>
            </c:numRef>
          </c:val>
          <c:smooth val="0"/>
          <c:extLst>
            <c:ext xmlns:c16="http://schemas.microsoft.com/office/drawing/2014/chart" uri="{C3380CC4-5D6E-409C-BE32-E72D297353CC}">
              <c16:uniqueId val="{00000001-DDCA-44A3-B648-E2D688DF0654}"/>
            </c:ext>
          </c:extLst>
        </c:ser>
        <c:ser>
          <c:idx val="1"/>
          <c:order val="2"/>
          <c:tx>
            <c:strRef>
              <c:f>'Stroke ICH Graph'!$O$10</c:f>
              <c:strCache>
                <c:ptCount val="1"/>
                <c:pt idx="0">
                  <c:v>Juris: 80th Percentile</c:v>
                </c:pt>
              </c:strCache>
            </c:strRef>
          </c:tx>
          <c:spPr>
            <a:ln w="19050">
              <a:solidFill>
                <a:srgbClr val="C30000"/>
              </a:solidFill>
              <a:prstDash val="sysDash"/>
            </a:ln>
          </c:spPr>
          <c:marker>
            <c:symbol val="square"/>
            <c:size val="5"/>
            <c:spPr>
              <a:solidFill>
                <a:srgbClr val="C00000"/>
              </a:solidFill>
              <a:ln>
                <a:solidFill>
                  <a:srgbClr val="FF0000"/>
                </a:solidFill>
                <a:prstDash val="solid"/>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Graph'!$P$10:$AA$10</c:f>
              <c:numCache>
                <c:formatCode>0.00%</c:formatCode>
                <c:ptCount val="12"/>
                <c:pt idx="0">
                  <c:v>0.9375</c:v>
                </c:pt>
                <c:pt idx="1">
                  <c:v>0.93103448275862066</c:v>
                </c:pt>
                <c:pt idx="2">
                  <c:v>0.9285714285714286</c:v>
                </c:pt>
                <c:pt idx="3">
                  <c:v>0.92307692307692313</c:v>
                </c:pt>
                <c:pt idx="4">
                  <c:v>0.93333333333333335</c:v>
                </c:pt>
                <c:pt idx="5">
                  <c:v>0.9285714285714286</c:v>
                </c:pt>
                <c:pt idx="6">
                  <c:v>0.93103448275862066</c:v>
                </c:pt>
                <c:pt idx="7">
                  <c:v>0.93181818181818177</c:v>
                </c:pt>
                <c:pt idx="8">
                  <c:v>0.93333333333333335</c:v>
                </c:pt>
                <c:pt idx="9">
                  <c:v>0.93103448275862066</c:v>
                </c:pt>
                <c:pt idx="10">
                  <c:v>0.9242424242424242</c:v>
                </c:pt>
                <c:pt idx="11">
                  <c:v>0.92592592592592593</c:v>
                </c:pt>
              </c:numCache>
            </c:numRef>
          </c:val>
          <c:smooth val="0"/>
          <c:extLst>
            <c:ext xmlns:c16="http://schemas.microsoft.com/office/drawing/2014/chart" uri="{C3380CC4-5D6E-409C-BE32-E72D297353CC}">
              <c16:uniqueId val="{00000002-DDCA-44A3-B648-E2D688DF0654}"/>
            </c:ext>
          </c:extLst>
        </c:ser>
        <c:ser>
          <c:idx val="2"/>
          <c:order val="3"/>
          <c:tx>
            <c:strRef>
              <c:f>'Stroke ICH Graph'!$O$11</c:f>
              <c:strCache>
                <c:ptCount val="1"/>
                <c:pt idx="0">
                  <c:v>State: 80th Percentile</c:v>
                </c:pt>
              </c:strCache>
            </c:strRef>
          </c:tx>
          <c:spPr>
            <a:ln w="19050">
              <a:solidFill>
                <a:srgbClr val="C30000"/>
              </a:solidFill>
              <a:prstDash val="sysDot"/>
            </a:ln>
          </c:spPr>
          <c:marker>
            <c:symbol val="triangle"/>
            <c:size val="5"/>
            <c:spPr>
              <a:solidFill>
                <a:srgbClr val="C00000"/>
              </a:solidFill>
              <a:ln>
                <a:solidFill>
                  <a:srgbClr val="FF0000"/>
                </a:solidFill>
                <a:prstDash val="solid"/>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Graph'!$P$11:$AA$11</c:f>
              <c:numCache>
                <c:formatCode>0.00%</c:formatCode>
                <c:ptCount val="12"/>
                <c:pt idx="0">
                  <c:v>0.92307692307692313</c:v>
                </c:pt>
                <c:pt idx="1">
                  <c:v>0.90909090909090906</c:v>
                </c:pt>
                <c:pt idx="2">
                  <c:v>0.89655172413793105</c:v>
                </c:pt>
                <c:pt idx="3">
                  <c:v>0.92</c:v>
                </c:pt>
                <c:pt idx="4">
                  <c:v>0.92592592592592593</c:v>
                </c:pt>
                <c:pt idx="5">
                  <c:v>0.91666666666666663</c:v>
                </c:pt>
                <c:pt idx="6">
                  <c:v>0.93333333333333335</c:v>
                </c:pt>
                <c:pt idx="7">
                  <c:v>0.90909090909090906</c:v>
                </c:pt>
                <c:pt idx="8">
                  <c:v>0.92307692307692313</c:v>
                </c:pt>
                <c:pt idx="9">
                  <c:v>0.9285714285714286</c:v>
                </c:pt>
                <c:pt idx="10">
                  <c:v>0.92</c:v>
                </c:pt>
                <c:pt idx="11">
                  <c:v>0.92592592592592593</c:v>
                </c:pt>
              </c:numCache>
            </c:numRef>
          </c:val>
          <c:smooth val="0"/>
          <c:extLst>
            <c:ext xmlns:c16="http://schemas.microsoft.com/office/drawing/2014/chart" uri="{C3380CC4-5D6E-409C-BE32-E72D297353CC}">
              <c16:uniqueId val="{00000003-DDCA-44A3-B648-E2D688DF0654}"/>
            </c:ext>
          </c:extLst>
        </c:ser>
        <c:ser>
          <c:idx val="5"/>
          <c:order val="4"/>
          <c:tx>
            <c:strRef>
              <c:f>'Stroke ICH Graph'!$O$15</c:f>
              <c:strCache>
                <c:ptCount val="1"/>
                <c:pt idx="0">
                  <c:v>Natl: 20th Percentile</c:v>
                </c:pt>
              </c:strCache>
            </c:strRef>
          </c:tx>
          <c:spPr>
            <a:ln w="19050">
              <a:solidFill>
                <a:srgbClr val="216543"/>
              </a:solidFill>
            </a:ln>
          </c:spPr>
          <c:marker>
            <c:symbol val="circle"/>
            <c:size val="7"/>
            <c:spPr>
              <a:solidFill>
                <a:srgbClr val="216543"/>
              </a:solidFill>
              <a:ln>
                <a:solidFill>
                  <a:srgbClr val="00B050"/>
                </a:solidFill>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Graph'!$P$15:$AA$15</c:f>
              <c:numCache>
                <c:formatCode>0.00%</c:formatCode>
                <c:ptCount val="12"/>
                <c:pt idx="0">
                  <c:v>0.81081081081081086</c:v>
                </c:pt>
                <c:pt idx="1">
                  <c:v>0.78787878787878785</c:v>
                </c:pt>
                <c:pt idx="2">
                  <c:v>0.78947368421052633</c:v>
                </c:pt>
                <c:pt idx="3">
                  <c:v>0.7857142857142857</c:v>
                </c:pt>
                <c:pt idx="4">
                  <c:v>0.78431372549019607</c:v>
                </c:pt>
                <c:pt idx="5">
                  <c:v>0.79069767441860461</c:v>
                </c:pt>
                <c:pt idx="6">
                  <c:v>0.79166666666666663</c:v>
                </c:pt>
                <c:pt idx="7">
                  <c:v>0.78787878787878785</c:v>
                </c:pt>
                <c:pt idx="8">
                  <c:v>0.78378378378378377</c:v>
                </c:pt>
                <c:pt idx="9">
                  <c:v>0.77611940298507465</c:v>
                </c:pt>
                <c:pt idx="10">
                  <c:v>0.78048780487804881</c:v>
                </c:pt>
                <c:pt idx="11">
                  <c:v>0.76829268292682928</c:v>
                </c:pt>
              </c:numCache>
            </c:numRef>
          </c:val>
          <c:smooth val="0"/>
          <c:extLst>
            <c:ext xmlns:c16="http://schemas.microsoft.com/office/drawing/2014/chart" uri="{C3380CC4-5D6E-409C-BE32-E72D297353CC}">
              <c16:uniqueId val="{00000004-DDCA-44A3-B648-E2D688DF0654}"/>
            </c:ext>
          </c:extLst>
        </c:ser>
        <c:ser>
          <c:idx val="6"/>
          <c:order val="5"/>
          <c:tx>
            <c:strRef>
              <c:f>'Stroke ICH Graph'!$O$13</c:f>
              <c:strCache>
                <c:ptCount val="1"/>
                <c:pt idx="0">
                  <c:v>Juris: 20th Percentile</c:v>
                </c:pt>
              </c:strCache>
            </c:strRef>
          </c:tx>
          <c:spPr>
            <a:ln w="19050">
              <a:solidFill>
                <a:srgbClr val="216543"/>
              </a:solidFill>
              <a:prstDash val="sysDash"/>
            </a:ln>
          </c:spPr>
          <c:marker>
            <c:symbol val="square"/>
            <c:size val="6"/>
            <c:spPr>
              <a:solidFill>
                <a:srgbClr val="216543"/>
              </a:solidFill>
              <a:ln>
                <a:solidFill>
                  <a:srgbClr val="00B050"/>
                </a:solidFill>
                <a:prstDash val="solid"/>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Graph'!$P$13:$AA$13</c:f>
              <c:numCache>
                <c:formatCode>0.00%</c:formatCode>
                <c:ptCount val="12"/>
                <c:pt idx="0">
                  <c:v>0.79411764705882348</c:v>
                </c:pt>
                <c:pt idx="1">
                  <c:v>0.78260869565217395</c:v>
                </c:pt>
                <c:pt idx="2">
                  <c:v>0.78125</c:v>
                </c:pt>
                <c:pt idx="3">
                  <c:v>0.77777777777777779</c:v>
                </c:pt>
                <c:pt idx="4">
                  <c:v>0.76666666666666672</c:v>
                </c:pt>
                <c:pt idx="5">
                  <c:v>0.77272727272727271</c:v>
                </c:pt>
                <c:pt idx="6">
                  <c:v>0.77777777777777779</c:v>
                </c:pt>
                <c:pt idx="7">
                  <c:v>0.79166666666666663</c:v>
                </c:pt>
                <c:pt idx="8">
                  <c:v>0.78260869565217395</c:v>
                </c:pt>
                <c:pt idx="9">
                  <c:v>0.76190476190476186</c:v>
                </c:pt>
                <c:pt idx="10">
                  <c:v>0.78333333333333333</c:v>
                </c:pt>
                <c:pt idx="11">
                  <c:v>0.76190476190476186</c:v>
                </c:pt>
              </c:numCache>
            </c:numRef>
          </c:val>
          <c:smooth val="0"/>
          <c:extLst>
            <c:ext xmlns:c16="http://schemas.microsoft.com/office/drawing/2014/chart" uri="{C3380CC4-5D6E-409C-BE32-E72D297353CC}">
              <c16:uniqueId val="{00000005-DDCA-44A3-B648-E2D688DF0654}"/>
            </c:ext>
          </c:extLst>
        </c:ser>
        <c:ser>
          <c:idx val="4"/>
          <c:order val="6"/>
          <c:tx>
            <c:strRef>
              <c:f>'Stroke ICH Graph'!$O$14</c:f>
              <c:strCache>
                <c:ptCount val="1"/>
                <c:pt idx="0">
                  <c:v>State: 20th Percentile</c:v>
                </c:pt>
              </c:strCache>
            </c:strRef>
          </c:tx>
          <c:spPr>
            <a:ln w="19050">
              <a:solidFill>
                <a:srgbClr val="216543"/>
              </a:solidFill>
              <a:prstDash val="sysDot"/>
            </a:ln>
          </c:spPr>
          <c:marker>
            <c:symbol val="triangle"/>
            <c:size val="7"/>
            <c:spPr>
              <a:solidFill>
                <a:srgbClr val="216543"/>
              </a:solidFill>
              <a:ln>
                <a:solidFill>
                  <a:srgbClr val="216543"/>
                </a:solidFill>
              </a:ln>
            </c:spPr>
          </c:marker>
          <c:cat>
            <c:strRef>
              <c:f>'Stroke ICH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'Stroke ICH Graph'!$P$14:$AA$14</c:f>
              <c:numCache>
                <c:formatCode>0.00%</c:formatCode>
                <c:ptCount val="12"/>
                <c:pt idx="0">
                  <c:v>0.7857142857142857</c:v>
                </c:pt>
                <c:pt idx="1">
                  <c:v>0.74747474747474751</c:v>
                </c:pt>
                <c:pt idx="2">
                  <c:v>0.77777777777777779</c:v>
                </c:pt>
                <c:pt idx="3">
                  <c:v>0.78378378378378377</c:v>
                </c:pt>
                <c:pt idx="4">
                  <c:v>0.74468085106382975</c:v>
                </c:pt>
                <c:pt idx="5">
                  <c:v>0.73684210526315785</c:v>
                </c:pt>
                <c:pt idx="6">
                  <c:v>0.76190476190476186</c:v>
                </c:pt>
                <c:pt idx="7">
                  <c:v>0.76470588235294112</c:v>
                </c:pt>
                <c:pt idx="8">
                  <c:v>0.76923076923076927</c:v>
                </c:pt>
                <c:pt idx="9">
                  <c:v>0.74193548387096775</c:v>
                </c:pt>
                <c:pt idx="10">
                  <c:v>0.7407407407407407</c:v>
                </c:pt>
                <c:pt idx="11">
                  <c:v>0.77551020408163263</c:v>
                </c:pt>
              </c:numCache>
            </c:numRef>
          </c:val>
          <c:smooth val="0"/>
          <c:extLst>
            <c:ext xmlns:c16="http://schemas.microsoft.com/office/drawing/2014/chart" uri="{C3380CC4-5D6E-409C-BE32-E72D297353CC}">
              <c16:uniqueId val="{00000006-DDCA-44A3-B648-E2D688DF0654}"/>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Ventilator Support</a:t>
            </a:r>
          </a:p>
        </c:rich>
      </c:tx>
      <c:layout>
        <c:manualLayout>
          <c:xMode val="edge"/>
          <c:yMode val="edge"/>
          <c:x val="0.41568417982839867"/>
          <c:y val="3.5714444592730994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'Vent Sup Graph'!$O$9</c:f>
              <c:strCache>
                <c:ptCount val="1"/>
                <c:pt idx="0">
                  <c:v>Hospital</c:v>
                </c:pt>
              </c:strCache>
            </c:strRef>
          </c:tx>
          <c:spPr>
            <a:ln w="25400">
              <a:noFill/>
              <a:prstDash val="solid"/>
            </a:ln>
          </c:spPr>
          <c:invertIfNegative val="0"/>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Graph'!$P$9:$AA$9</c:f>
              <c:numCache>
                <c:formatCode>0.00%</c:formatCode>
                <c:ptCount val="12"/>
                <c:pt idx="0">
                  <c:v>9.0909090909090912E-2</c:v>
                </c:pt>
                <c:pt idx="1">
                  <c:v>7.6433121019108277E-2</c:v>
                </c:pt>
                <c:pt idx="2">
                  <c:v>0.13875598086124402</c:v>
                </c:pt>
                <c:pt idx="3">
                  <c:v>0.10778443113772455</c:v>
                </c:pt>
                <c:pt idx="5">
                  <c:v>0.10204081632653061</c:v>
                </c:pt>
                <c:pt idx="6">
                  <c:v>0.14903846153846154</c:v>
                </c:pt>
                <c:pt idx="7">
                  <c:v>0.10734463276836158</c:v>
                </c:pt>
                <c:pt idx="8">
                  <c:v>7.8431372549019607E-2</c:v>
                </c:pt>
                <c:pt idx="10">
                  <c:v>6.7901234567901231E-2</c:v>
                </c:pt>
                <c:pt idx="11">
                  <c:v>9.1954022988505746E-2</c:v>
                </c:pt>
              </c:numCache>
            </c:numRef>
          </c:val>
          <c:extLst>
            <c:ext xmlns:c16="http://schemas.microsoft.com/office/drawing/2014/chart" uri="{C3380CC4-5D6E-409C-BE32-E72D297353CC}">
              <c16:uniqueId val="{00000000-4BB6-494D-A17A-38397CD771E9}"/>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'Vent Sup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Graph'!$P$12:$AA$12</c:f>
              <c:numCache>
                <c:formatCode>0.00%</c:formatCode>
                <c:ptCount val="12"/>
                <c:pt idx="0">
                  <c:v>0.24836601307189543</c:v>
                </c:pt>
                <c:pt idx="1">
                  <c:v>0.22222222222222221</c:v>
                </c:pt>
                <c:pt idx="2">
                  <c:v>0.23404255319148937</c:v>
                </c:pt>
                <c:pt idx="3">
                  <c:v>0.25714285714285712</c:v>
                </c:pt>
                <c:pt idx="4">
                  <c:v>0.21052631578947367</c:v>
                </c:pt>
                <c:pt idx="5">
                  <c:v>0.22077922077922077</c:v>
                </c:pt>
                <c:pt idx="6">
                  <c:v>0.21666666666666667</c:v>
                </c:pt>
                <c:pt idx="7">
                  <c:v>0.2283464566929134</c:v>
                </c:pt>
                <c:pt idx="8">
                  <c:v>0.19047619047619047</c:v>
                </c:pt>
                <c:pt idx="9">
                  <c:v>0.19642857142857142</c:v>
                </c:pt>
                <c:pt idx="10">
                  <c:v>0.18181818181818182</c:v>
                </c:pt>
                <c:pt idx="11">
                  <c:v>0.19298245614035087</c:v>
                </c:pt>
              </c:numCache>
            </c:numRef>
          </c:val>
          <c:smooth val="0"/>
          <c:extLst>
            <c:ext xmlns:c16="http://schemas.microsoft.com/office/drawing/2014/chart" uri="{C3380CC4-5D6E-409C-BE32-E72D297353CC}">
              <c16:uniqueId val="{00000001-4BB6-494D-A17A-38397CD771E9}"/>
            </c:ext>
          </c:extLst>
        </c:ser>
        <c:ser>
          <c:idx val="1"/>
          <c:order val="2"/>
          <c:tx>
            <c:strRef>
              <c:f>'Vent Sup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Graph'!$P$10:$AA$10</c:f>
              <c:numCache>
                <c:formatCode>0.00%</c:formatCode>
                <c:ptCount val="12"/>
                <c:pt idx="0">
                  <c:v>0.26829268292682928</c:v>
                </c:pt>
                <c:pt idx="1">
                  <c:v>0.2140221402214022</c:v>
                </c:pt>
                <c:pt idx="2">
                  <c:v>0.22580645161290322</c:v>
                </c:pt>
                <c:pt idx="3">
                  <c:v>0.25543478260869568</c:v>
                </c:pt>
                <c:pt idx="4">
                  <c:v>0.22580645161290322</c:v>
                </c:pt>
                <c:pt idx="5">
                  <c:v>0.21951219512195122</c:v>
                </c:pt>
                <c:pt idx="6">
                  <c:v>0.23809523809523808</c:v>
                </c:pt>
                <c:pt idx="7">
                  <c:v>0.22857142857142856</c:v>
                </c:pt>
                <c:pt idx="8">
                  <c:v>0.19130434782608696</c:v>
                </c:pt>
                <c:pt idx="9">
                  <c:v>0.21472392638036811</c:v>
                </c:pt>
                <c:pt idx="10">
                  <c:v>0.19285714285714287</c:v>
                </c:pt>
                <c:pt idx="11">
                  <c:v>0.19469026548672566</c:v>
                </c:pt>
              </c:numCache>
            </c:numRef>
          </c:val>
          <c:smooth val="0"/>
          <c:extLst>
            <c:ext xmlns:c16="http://schemas.microsoft.com/office/drawing/2014/chart" uri="{C3380CC4-5D6E-409C-BE32-E72D297353CC}">
              <c16:uniqueId val="{00000002-4BB6-494D-A17A-38397CD771E9}"/>
            </c:ext>
          </c:extLst>
        </c:ser>
        <c:ser>
          <c:idx val="2"/>
          <c:order val="3"/>
          <c:tx>
            <c:strRef>
              <c:f>'Vent Sup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Graph'!$P$11:$AA$11</c:f>
              <c:numCache>
                <c:formatCode>0.00%</c:formatCode>
                <c:ptCount val="12"/>
                <c:pt idx="0">
                  <c:v>0.26016260162601629</c:v>
                </c:pt>
                <c:pt idx="1">
                  <c:v>0.22727272727272727</c:v>
                </c:pt>
                <c:pt idx="2">
                  <c:v>0.24489795918367346</c:v>
                </c:pt>
                <c:pt idx="3">
                  <c:v>0.25454545454545452</c:v>
                </c:pt>
                <c:pt idx="4">
                  <c:v>0.24060150375939848</c:v>
                </c:pt>
                <c:pt idx="5">
                  <c:v>0.27272727272727271</c:v>
                </c:pt>
                <c:pt idx="6">
                  <c:v>0.26315789473684209</c:v>
                </c:pt>
                <c:pt idx="7">
                  <c:v>0.27160493827160492</c:v>
                </c:pt>
                <c:pt idx="8">
                  <c:v>0.22</c:v>
                </c:pt>
                <c:pt idx="9">
                  <c:v>0.26923076923076922</c:v>
                </c:pt>
                <c:pt idx="10">
                  <c:v>0.26315789473684209</c:v>
                </c:pt>
                <c:pt idx="11">
                  <c:v>0.22784810126582278</c:v>
                </c:pt>
              </c:numCache>
            </c:numRef>
          </c:val>
          <c:smooth val="0"/>
          <c:extLst>
            <c:ext xmlns:c16="http://schemas.microsoft.com/office/drawing/2014/chart" uri="{C3380CC4-5D6E-409C-BE32-E72D297353CC}">
              <c16:uniqueId val="{00000003-4BB6-494D-A17A-38397CD771E9}"/>
            </c:ext>
          </c:extLst>
        </c:ser>
        <c:ser>
          <c:idx val="5"/>
          <c:order val="4"/>
          <c:tx>
            <c:strRef>
              <c:f>'Vent Sup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Graph'!$P$15:$AA$15</c:f>
              <c:numCache>
                <c:formatCode>0.00%</c:formatCode>
                <c:ptCount val="12"/>
                <c:pt idx="0">
                  <c:v>0.11920529801324503</c:v>
                </c:pt>
                <c:pt idx="1">
                  <c:v>0.10576923076923077</c:v>
                </c:pt>
                <c:pt idx="2">
                  <c:v>0.11258278145695365</c:v>
                </c:pt>
                <c:pt idx="3">
                  <c:v>0.12359550561797752</c:v>
                </c:pt>
                <c:pt idx="4">
                  <c:v>0.10126582278481013</c:v>
                </c:pt>
                <c:pt idx="5">
                  <c:v>0.10493827160493827</c:v>
                </c:pt>
                <c:pt idx="6">
                  <c:v>0.10569105691056911</c:v>
                </c:pt>
                <c:pt idx="7">
                  <c:v>0.11009174311926606</c:v>
                </c:pt>
                <c:pt idx="8">
                  <c:v>8.9171974522292988E-2</c:v>
                </c:pt>
                <c:pt idx="9">
                  <c:v>9.03954802259887E-2</c:v>
                </c:pt>
                <c:pt idx="10">
                  <c:v>8.3916083916083919E-2</c:v>
                </c:pt>
                <c:pt idx="11">
                  <c:v>8.6592178770949726E-2</c:v>
                </c:pt>
              </c:numCache>
            </c:numRef>
          </c:val>
          <c:smooth val="0"/>
          <c:extLst>
            <c:ext xmlns:c16="http://schemas.microsoft.com/office/drawing/2014/chart" uri="{C3380CC4-5D6E-409C-BE32-E72D297353CC}">
              <c16:uniqueId val="{00000004-4BB6-494D-A17A-38397CD771E9}"/>
            </c:ext>
          </c:extLst>
        </c:ser>
        <c:ser>
          <c:idx val="6"/>
          <c:order val="5"/>
          <c:tx>
            <c:strRef>
              <c:f>'Vent Sup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Graph'!$P$13:$AA$13</c:f>
              <c:numCache>
                <c:formatCode>0.00%</c:formatCode>
                <c:ptCount val="12"/>
                <c:pt idx="0">
                  <c:v>0.13445378151260504</c:v>
                </c:pt>
                <c:pt idx="1">
                  <c:v>9.6000000000000002E-2</c:v>
                </c:pt>
                <c:pt idx="2">
                  <c:v>0.11607142857142858</c:v>
                </c:pt>
                <c:pt idx="3">
                  <c:v>0.1111111111111111</c:v>
                </c:pt>
                <c:pt idx="4">
                  <c:v>9.8765432098765427E-2</c:v>
                </c:pt>
                <c:pt idx="5">
                  <c:v>8.9947089947089942E-2</c:v>
                </c:pt>
                <c:pt idx="6">
                  <c:v>9.7560975609756101E-2</c:v>
                </c:pt>
                <c:pt idx="7">
                  <c:v>0.10476190476190476</c:v>
                </c:pt>
                <c:pt idx="8">
                  <c:v>8.2802547770700632E-2</c:v>
                </c:pt>
                <c:pt idx="9">
                  <c:v>8.4507042253521125E-2</c:v>
                </c:pt>
                <c:pt idx="10">
                  <c:v>6.8750000000000006E-2</c:v>
                </c:pt>
                <c:pt idx="11">
                  <c:v>6.6666666666666666E-2</c:v>
                </c:pt>
              </c:numCache>
            </c:numRef>
          </c:val>
          <c:smooth val="0"/>
          <c:extLst>
            <c:ext xmlns:c16="http://schemas.microsoft.com/office/drawing/2014/chart" uri="{C3380CC4-5D6E-409C-BE32-E72D297353CC}">
              <c16:uniqueId val="{00000005-4BB6-494D-A17A-38397CD771E9}"/>
            </c:ext>
          </c:extLst>
        </c:ser>
        <c:ser>
          <c:idx val="4"/>
          <c:order val="6"/>
          <c:tx>
            <c:strRef>
              <c:f>'Vent Sup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'Vent Sup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'Vent Sup Graph'!$P$14:$AA$14</c:f>
              <c:numCache>
                <c:formatCode>0.00%</c:formatCode>
                <c:ptCount val="12"/>
                <c:pt idx="0">
                  <c:v>0.10144927536231885</c:v>
                </c:pt>
                <c:pt idx="1">
                  <c:v>7.6530612244897961E-2</c:v>
                </c:pt>
                <c:pt idx="2">
                  <c:v>0.10852713178294573</c:v>
                </c:pt>
                <c:pt idx="3">
                  <c:v>0.1092436974789916</c:v>
                </c:pt>
                <c:pt idx="4">
                  <c:v>8.0291970802919707E-2</c:v>
                </c:pt>
                <c:pt idx="5">
                  <c:v>7.0484581497797363E-2</c:v>
                </c:pt>
                <c:pt idx="6">
                  <c:v>9.9447513812154692E-2</c:v>
                </c:pt>
                <c:pt idx="7">
                  <c:v>9.5588235294117641E-2</c:v>
                </c:pt>
                <c:pt idx="8">
                  <c:v>7.8431372549019607E-2</c:v>
                </c:pt>
                <c:pt idx="9">
                  <c:v>7.8947368421052627E-2</c:v>
                </c:pt>
                <c:pt idx="10">
                  <c:v>6.6852367688022288E-2</c:v>
                </c:pt>
                <c:pt idx="11">
                  <c:v>6.4516129032258063E-2</c:v>
                </c:pt>
              </c:numCache>
            </c:numRef>
          </c:val>
          <c:smooth val="0"/>
          <c:extLst>
            <c:ext xmlns:c16="http://schemas.microsoft.com/office/drawing/2014/chart" uri="{C3380CC4-5D6E-409C-BE32-E72D297353CC}">
              <c16:uniqueId val="{00000006-4BB6-494D-A17A-38397CD771E9}"/>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Percutaneous Cardiovascular Procedures</a:t>
            </a:r>
          </a:p>
        </c:rich>
      </c:tx>
      <c:layout>
        <c:manualLayout>
          <c:xMode val="edge"/>
          <c:yMode val="edge"/>
          <c:x val="0.32157922204572037"/>
          <c:y val="3.1689833696792132E-2"/>
        </c:manualLayout>
      </c:layout>
      <c:overlay val="0"/>
      <c:spPr>
        <a:noFill/>
        <a:ln w="25400">
          <a:noFill/>
        </a:ln>
      </c:spPr>
    </c:title>
    <c:autoTitleDeleted val="0"/>
    <c:plotArea>
      <c:layout>
        <c:manualLayout>
          <c:layoutTarget val="inner"/>
          <c:xMode val="edge"/>
          <c:yMode val="edge"/>
          <c:x val="7.6708684273682048E-2"/>
          <c:y val="0.11402490510187242"/>
          <c:w val="0.83783733129149862"/>
          <c:h val="0.69537815126050462"/>
        </c:manualLayout>
      </c:layout>
      <c:barChart>
        <c:barDir val="col"/>
        <c:grouping val="clustered"/>
        <c:varyColors val="0"/>
        <c:ser>
          <c:idx val="0"/>
          <c:order val="0"/>
          <c:tx>
            <c:strRef>
              <c:f>'Perc CV Px Graph'!$O$9</c:f>
              <c:strCache>
                <c:ptCount val="1"/>
                <c:pt idx="0">
                  <c:v>Hospital</c:v>
                </c:pt>
              </c:strCache>
            </c:strRef>
          </c:tx>
          <c:spPr>
            <a:ln w="25400">
              <a:noFill/>
              <a:prstDash val="solid"/>
            </a:ln>
          </c:spPr>
          <c:invertIfNegative val="0"/>
          <c:cat>
            <c:strRef>
              <c:f>'Perc CV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'Perc CV Px Graph'!$P$9:$AA$9</c:f>
              <c:numCache>
                <c:formatCode>0.00%</c:formatCode>
                <c:ptCount val="12"/>
                <c:pt idx="0">
                  <c:v>0.6333333333333333</c:v>
                </c:pt>
                <c:pt idx="1">
                  <c:v>0.41269841269841268</c:v>
                </c:pt>
                <c:pt idx="2">
                  <c:v>0.52941176470588236</c:v>
                </c:pt>
                <c:pt idx="3">
                  <c:v>0.53424657534246578</c:v>
                </c:pt>
                <c:pt idx="4">
                  <c:v>0.53968253968253965</c:v>
                </c:pt>
                <c:pt idx="5">
                  <c:v>0.54761904761904767</c:v>
                </c:pt>
                <c:pt idx="6">
                  <c:v>0.54929577464788737</c:v>
                </c:pt>
                <c:pt idx="7">
                  <c:v>0.49180327868852458</c:v>
                </c:pt>
                <c:pt idx="8">
                  <c:v>0.52542372881355937</c:v>
                </c:pt>
                <c:pt idx="9">
                  <c:v>0.5892857142857143</c:v>
                </c:pt>
                <c:pt idx="10">
                  <c:v>0.61702127659574468</c:v>
                </c:pt>
                <c:pt idx="11">
                  <c:v>0.63043478260869568</c:v>
                </c:pt>
              </c:numCache>
            </c:numRef>
          </c:val>
          <c:extLst>
            <c:ext xmlns:c16="http://schemas.microsoft.com/office/drawing/2014/chart" uri="{C3380CC4-5D6E-409C-BE32-E72D297353CC}">
              <c16:uniqueId val="{00000000-D90E-422A-A879-2D9C6A448F01}"/>
            </c:ext>
          </c:extLst>
        </c:ser>
        <c:dLbls>
          <c:showLegendKey val="0"/>
          <c:showVal val="0"/>
          <c:showCatName val="0"/>
          <c:showSerName val="0"/>
          <c:showPercent val="0"/>
          <c:showBubbleSize val="0"/>
        </c:dLbls>
        <c:gapWidth val="150"/>
        <c:axId val="1528466640"/>
        <c:axId val="1"/>
      </c:barChart>
      <c:lineChart>
        <c:grouping val="standard"/>
        <c:varyColors val="0"/>
        <c:ser>
          <c:idx val="3"/>
          <c:order val="1"/>
          <c:tx>
            <c:strRef>
              <c:f>'Perc CV Px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'Perc CV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'Perc CV Px Graph'!$P$12:$AA$12</c:f>
              <c:numCache>
                <c:formatCode>0.00%</c:formatCode>
                <c:ptCount val="12"/>
                <c:pt idx="0">
                  <c:v>0.70588235294117652</c:v>
                </c:pt>
                <c:pt idx="1">
                  <c:v>0.65714285714285714</c:v>
                </c:pt>
                <c:pt idx="2">
                  <c:v>0.65517241379310343</c:v>
                </c:pt>
                <c:pt idx="3">
                  <c:v>0.67088607594936711</c:v>
                </c:pt>
                <c:pt idx="4">
                  <c:v>0.6470588235294118</c:v>
                </c:pt>
                <c:pt idx="5">
                  <c:v>0.6333333333333333</c:v>
                </c:pt>
                <c:pt idx="6">
                  <c:v>0.65573770491803274</c:v>
                </c:pt>
                <c:pt idx="7">
                  <c:v>0.63636363636363635</c:v>
                </c:pt>
                <c:pt idx="8">
                  <c:v>0.65</c:v>
                </c:pt>
                <c:pt idx="9">
                  <c:v>0.6333333333333333</c:v>
                </c:pt>
                <c:pt idx="10">
                  <c:v>0.66666666666666663</c:v>
                </c:pt>
                <c:pt idx="11">
                  <c:v>0.6470588235294118</c:v>
                </c:pt>
              </c:numCache>
            </c:numRef>
          </c:val>
          <c:smooth val="0"/>
          <c:extLst>
            <c:ext xmlns:c16="http://schemas.microsoft.com/office/drawing/2014/chart" uri="{C3380CC4-5D6E-409C-BE32-E72D297353CC}">
              <c16:uniqueId val="{00000001-D90E-422A-A879-2D9C6A448F01}"/>
            </c:ext>
          </c:extLst>
        </c:ser>
        <c:ser>
          <c:idx val="1"/>
          <c:order val="2"/>
          <c:tx>
            <c:strRef>
              <c:f>'Perc CV Px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'Perc CV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'Perc CV Px Graph'!$P$10:$AA$10</c:f>
              <c:numCache>
                <c:formatCode>0.00%</c:formatCode>
                <c:ptCount val="12"/>
                <c:pt idx="0">
                  <c:v>0.75</c:v>
                </c:pt>
                <c:pt idx="1">
                  <c:v>0.7142857142857143</c:v>
                </c:pt>
                <c:pt idx="2">
                  <c:v>0.70588235294117652</c:v>
                </c:pt>
                <c:pt idx="3">
                  <c:v>0.69444444444444442</c:v>
                </c:pt>
                <c:pt idx="4">
                  <c:v>0.6470588235294118</c:v>
                </c:pt>
                <c:pt idx="5">
                  <c:v>0.64864864864864868</c:v>
                </c:pt>
                <c:pt idx="6">
                  <c:v>0.66666666666666663</c:v>
                </c:pt>
                <c:pt idx="7">
                  <c:v>0.67567567567567566</c:v>
                </c:pt>
                <c:pt idx="8">
                  <c:v>0.68421052631578949</c:v>
                </c:pt>
                <c:pt idx="9">
                  <c:v>0.65625</c:v>
                </c:pt>
                <c:pt idx="10">
                  <c:v>0.66666666666666663</c:v>
                </c:pt>
                <c:pt idx="11">
                  <c:v>0.66666666666666663</c:v>
                </c:pt>
              </c:numCache>
            </c:numRef>
          </c:val>
          <c:smooth val="0"/>
          <c:extLst>
            <c:ext xmlns:c16="http://schemas.microsoft.com/office/drawing/2014/chart" uri="{C3380CC4-5D6E-409C-BE32-E72D297353CC}">
              <c16:uniqueId val="{00000002-D90E-422A-A879-2D9C6A448F01}"/>
            </c:ext>
          </c:extLst>
        </c:ser>
        <c:ser>
          <c:idx val="2"/>
          <c:order val="3"/>
          <c:tx>
            <c:strRef>
              <c:f>'Perc CV Px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'Perc CV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'Perc CV Px Graph'!$P$11:$AA$11</c:f>
              <c:numCache>
                <c:formatCode>0.00%</c:formatCode>
                <c:ptCount val="12"/>
                <c:pt idx="0">
                  <c:v>0.75</c:v>
                </c:pt>
                <c:pt idx="1">
                  <c:v>0.75</c:v>
                </c:pt>
                <c:pt idx="2">
                  <c:v>0.71875</c:v>
                </c:pt>
                <c:pt idx="3">
                  <c:v>0.70833333333333337</c:v>
                </c:pt>
                <c:pt idx="4">
                  <c:v>0.68421052631578949</c:v>
                </c:pt>
                <c:pt idx="5">
                  <c:v>0.63492063492063489</c:v>
                </c:pt>
                <c:pt idx="6">
                  <c:v>0.6470588235294118</c:v>
                </c:pt>
                <c:pt idx="7">
                  <c:v>0.59090909090909094</c:v>
                </c:pt>
                <c:pt idx="8">
                  <c:v>0.69696969696969702</c:v>
                </c:pt>
                <c:pt idx="9">
                  <c:v>0.66666666666666663</c:v>
                </c:pt>
                <c:pt idx="10">
                  <c:v>0.6875</c:v>
                </c:pt>
                <c:pt idx="11">
                  <c:v>0.6875</c:v>
                </c:pt>
              </c:numCache>
            </c:numRef>
          </c:val>
          <c:smooth val="0"/>
          <c:extLst>
            <c:ext xmlns:c16="http://schemas.microsoft.com/office/drawing/2014/chart" uri="{C3380CC4-5D6E-409C-BE32-E72D297353CC}">
              <c16:uniqueId val="{00000003-D90E-422A-A879-2D9C6A448F01}"/>
            </c:ext>
          </c:extLst>
        </c:ser>
        <c:dLbls>
          <c:showLegendKey val="0"/>
          <c:showVal val="0"/>
          <c:showCatName val="0"/>
          <c:showSerName val="0"/>
          <c:showPercent val="0"/>
          <c:showBubbleSize val="0"/>
        </c:dLbls>
        <c:marker val="1"/>
        <c:smooth val="0"/>
        <c:axId val="1528466640"/>
        <c:axId val="1"/>
      </c:lineChart>
      <c:catAx>
        <c:axId val="152846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28466640"/>
        <c:crosses val="autoZero"/>
        <c:crossBetween val="between"/>
      </c:valAx>
      <c:spPr>
        <a:noFill/>
        <a:ln w="12700">
          <a:solidFill>
            <a:srgbClr val="808080"/>
          </a:solidFill>
          <a:prstDash val="solid"/>
        </a:ln>
      </c:spPr>
    </c:plotArea>
    <c:legend>
      <c:legendPos val="r"/>
      <c:layout>
        <c:manualLayout>
          <c:xMode val="edge"/>
          <c:yMode val="edge"/>
          <c:x val="7.1119847319520466E-2"/>
          <c:y val="0.89502488721679341"/>
          <c:w val="0.84618112140917068"/>
          <c:h val="9.866302652971760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Total Knee Replacement</a:t>
            </a:r>
            <a:endParaRPr lang="en-US" sz="1200" b="0"/>
          </a:p>
        </c:rich>
      </c:tx>
      <c:layout>
        <c:manualLayout>
          <c:xMode val="edge"/>
          <c:yMode val="edge"/>
          <c:x val="0.4161532377756364"/>
          <c:y val="3.7268639637225244E-2"/>
        </c:manualLayout>
      </c:layout>
      <c:overlay val="0"/>
      <c:spPr>
        <a:noFill/>
        <a:ln w="25400">
          <a:noFill/>
        </a:ln>
      </c:spPr>
    </c:title>
    <c:autoTitleDeleted val="0"/>
    <c:plotArea>
      <c:layout>
        <c:manualLayout>
          <c:layoutTarget val="inner"/>
          <c:xMode val="edge"/>
          <c:yMode val="edge"/>
          <c:x val="7.6708684273682048E-2"/>
          <c:y val="0.11402490510187242"/>
          <c:w val="0.83783733129149862"/>
          <c:h val="0.69537815126050462"/>
        </c:manualLayout>
      </c:layout>
      <c:barChart>
        <c:barDir val="col"/>
        <c:grouping val="clustered"/>
        <c:varyColors val="0"/>
        <c:ser>
          <c:idx val="0"/>
          <c:order val="0"/>
          <c:tx>
            <c:strRef>
              <c:f>'Total Knee Graph'!$O$9</c:f>
              <c:strCache>
                <c:ptCount val="1"/>
                <c:pt idx="0">
                  <c:v>Hospital</c:v>
                </c:pt>
              </c:strCache>
            </c:strRef>
          </c:tx>
          <c:spPr>
            <a:ln w="25400">
              <a:noFill/>
              <a:prstDash val="solid"/>
            </a:ln>
          </c:spPr>
          <c:invertIfNegative val="0"/>
          <c:cat>
            <c:strRef>
              <c:f>'Total Knee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'Total Knee Graph'!$P$9:$AA$9</c:f>
              <c:numCache>
                <c:formatCode>0.00%</c:formatCode>
                <c:ptCount val="12"/>
                <c:pt idx="0">
                  <c:v>0.810126582278481</c:v>
                </c:pt>
                <c:pt idx="1">
                  <c:v>0.72093023255813948</c:v>
                </c:pt>
                <c:pt idx="2">
                  <c:v>0.71724137931034482</c:v>
                </c:pt>
                <c:pt idx="3">
                  <c:v>0.71724137931034482</c:v>
                </c:pt>
                <c:pt idx="4">
                  <c:v>0.56481481481481477</c:v>
                </c:pt>
                <c:pt idx="5">
                  <c:v>0.57798165137614677</c:v>
                </c:pt>
                <c:pt idx="6">
                  <c:v>0.55371900826446285</c:v>
                </c:pt>
                <c:pt idx="7">
                  <c:v>0.34234234234234234</c:v>
                </c:pt>
                <c:pt idx="8">
                  <c:v>0.42063492063492064</c:v>
                </c:pt>
                <c:pt idx="9">
                  <c:v>0.52293577981651373</c:v>
                </c:pt>
                <c:pt idx="10">
                  <c:v>0.38181818181818183</c:v>
                </c:pt>
                <c:pt idx="11">
                  <c:v>0.29365079365079366</c:v>
                </c:pt>
              </c:numCache>
            </c:numRef>
          </c:val>
          <c:extLst>
            <c:ext xmlns:c16="http://schemas.microsoft.com/office/drawing/2014/chart" uri="{C3380CC4-5D6E-409C-BE32-E72D297353CC}">
              <c16:uniqueId val="{00000000-7563-40AA-8C74-A8DA85EF9A4F}"/>
            </c:ext>
          </c:extLst>
        </c:ser>
        <c:dLbls>
          <c:showLegendKey val="0"/>
          <c:showVal val="0"/>
          <c:showCatName val="0"/>
          <c:showSerName val="0"/>
          <c:showPercent val="0"/>
          <c:showBubbleSize val="0"/>
        </c:dLbls>
        <c:gapWidth val="150"/>
        <c:axId val="1528466640"/>
        <c:axId val="1"/>
      </c:barChart>
      <c:lineChart>
        <c:grouping val="standard"/>
        <c:varyColors val="0"/>
        <c:ser>
          <c:idx val="3"/>
          <c:order val="1"/>
          <c:tx>
            <c:strRef>
              <c:f>'Total Knee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'Total Knee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'Total Knee Graph'!$P$12:$AA$12</c:f>
              <c:numCache>
                <c:formatCode>0.00%</c:formatCode>
                <c:ptCount val="12"/>
                <c:pt idx="0">
                  <c:v>1</c:v>
                </c:pt>
                <c:pt idx="1">
                  <c:v>0.96551724137931039</c:v>
                </c:pt>
                <c:pt idx="2">
                  <c:v>0.94117647058823528</c:v>
                </c:pt>
                <c:pt idx="3">
                  <c:v>0.92307692307692313</c:v>
                </c:pt>
                <c:pt idx="4">
                  <c:v>0.92307692307692313</c:v>
                </c:pt>
                <c:pt idx="5">
                  <c:v>0.89473684210526316</c:v>
                </c:pt>
                <c:pt idx="6">
                  <c:v>0.8728813559322034</c:v>
                </c:pt>
                <c:pt idx="7">
                  <c:v>0.82352941176470584</c:v>
                </c:pt>
                <c:pt idx="8">
                  <c:v>0.76923076923076927</c:v>
                </c:pt>
                <c:pt idx="9">
                  <c:v>0.73333333333333328</c:v>
                </c:pt>
                <c:pt idx="10">
                  <c:v>0.7407407407407407</c:v>
                </c:pt>
                <c:pt idx="11">
                  <c:v>0.68421052631578949</c:v>
                </c:pt>
              </c:numCache>
            </c:numRef>
          </c:val>
          <c:smooth val="0"/>
          <c:extLst>
            <c:ext xmlns:c16="http://schemas.microsoft.com/office/drawing/2014/chart" uri="{C3380CC4-5D6E-409C-BE32-E72D297353CC}">
              <c16:uniqueId val="{00000001-7563-40AA-8C74-A8DA85EF9A4F}"/>
            </c:ext>
          </c:extLst>
        </c:ser>
        <c:ser>
          <c:idx val="1"/>
          <c:order val="2"/>
          <c:tx>
            <c:strRef>
              <c:f>'Total Knee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'Total Knee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'Total Knee Graph'!$P$10:$AA$10</c:f>
              <c:numCache>
                <c:formatCode>0.00%</c:formatCode>
                <c:ptCount val="12"/>
                <c:pt idx="0">
                  <c:v>1</c:v>
                </c:pt>
                <c:pt idx="1">
                  <c:v>1</c:v>
                </c:pt>
                <c:pt idx="2">
                  <c:v>0.95121951219512191</c:v>
                </c:pt>
                <c:pt idx="3">
                  <c:v>0.95454545454545459</c:v>
                </c:pt>
                <c:pt idx="4">
                  <c:v>0.93258426966292129</c:v>
                </c:pt>
                <c:pt idx="5">
                  <c:v>0.92307692307692313</c:v>
                </c:pt>
                <c:pt idx="6">
                  <c:v>0.8728813559322034</c:v>
                </c:pt>
                <c:pt idx="7">
                  <c:v>0.67567567567567566</c:v>
                </c:pt>
                <c:pt idx="8">
                  <c:v>0.73333333333333328</c:v>
                </c:pt>
                <c:pt idx="9">
                  <c:v>0.63414634146341464</c:v>
                </c:pt>
                <c:pt idx="10">
                  <c:v>0.66666666666666663</c:v>
                </c:pt>
                <c:pt idx="11">
                  <c:v>0.625</c:v>
                </c:pt>
              </c:numCache>
            </c:numRef>
          </c:val>
          <c:smooth val="0"/>
          <c:extLst>
            <c:ext xmlns:c16="http://schemas.microsoft.com/office/drawing/2014/chart" uri="{C3380CC4-5D6E-409C-BE32-E72D297353CC}">
              <c16:uniqueId val="{00000002-7563-40AA-8C74-A8DA85EF9A4F}"/>
            </c:ext>
          </c:extLst>
        </c:ser>
        <c:ser>
          <c:idx val="2"/>
          <c:order val="3"/>
          <c:tx>
            <c:strRef>
              <c:f>'Total Knee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'Total Knee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'Total Knee Graph'!$P$11:$AA$11</c:f>
              <c:numCache>
                <c:formatCode>0.00%</c:formatCode>
                <c:ptCount val="12"/>
                <c:pt idx="0">
                  <c:v>1</c:v>
                </c:pt>
                <c:pt idx="1">
                  <c:v>1</c:v>
                </c:pt>
                <c:pt idx="2">
                  <c:v>1</c:v>
                </c:pt>
                <c:pt idx="3">
                  <c:v>1</c:v>
                </c:pt>
                <c:pt idx="4">
                  <c:v>0.96666666666666667</c:v>
                </c:pt>
                <c:pt idx="5">
                  <c:v>0.9285714285714286</c:v>
                </c:pt>
                <c:pt idx="6">
                  <c:v>0.93548387096774188</c:v>
                </c:pt>
                <c:pt idx="7">
                  <c:v>0.8</c:v>
                </c:pt>
                <c:pt idx="8">
                  <c:v>0.73529411764705888</c:v>
                </c:pt>
                <c:pt idx="9">
                  <c:v>0.69047619047619047</c:v>
                </c:pt>
                <c:pt idx="10">
                  <c:v>0.77272727272727271</c:v>
                </c:pt>
                <c:pt idx="11">
                  <c:v>0.625</c:v>
                </c:pt>
              </c:numCache>
            </c:numRef>
          </c:val>
          <c:smooth val="0"/>
          <c:extLst>
            <c:ext xmlns:c16="http://schemas.microsoft.com/office/drawing/2014/chart" uri="{C3380CC4-5D6E-409C-BE32-E72D297353CC}">
              <c16:uniqueId val="{00000003-7563-40AA-8C74-A8DA85EF9A4F}"/>
            </c:ext>
          </c:extLst>
        </c:ser>
        <c:dLbls>
          <c:showLegendKey val="0"/>
          <c:showVal val="0"/>
          <c:showCatName val="0"/>
          <c:showSerName val="0"/>
          <c:showPercent val="0"/>
          <c:showBubbleSize val="0"/>
        </c:dLbls>
        <c:marker val="1"/>
        <c:smooth val="0"/>
        <c:axId val="1528466640"/>
        <c:axId val="1"/>
      </c:lineChart>
      <c:catAx>
        <c:axId val="152846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28466640"/>
        <c:crosses val="autoZero"/>
        <c:crossBetween val="between"/>
      </c:valAx>
      <c:spPr>
        <a:noFill/>
        <a:ln w="12700">
          <a:solidFill>
            <a:srgbClr val="808080"/>
          </a:solidFill>
          <a:prstDash val="solid"/>
        </a:ln>
      </c:spPr>
    </c:plotArea>
    <c:legend>
      <c:legendPos val="r"/>
      <c:layout>
        <c:manualLayout>
          <c:xMode val="edge"/>
          <c:yMode val="edge"/>
          <c:x val="7.1119847319520466E-2"/>
          <c:y val="0.89502488721679341"/>
          <c:w val="0.84618112140917068"/>
          <c:h val="9.866302652971760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Syncope</a:t>
            </a:r>
          </a:p>
        </c:rich>
      </c:tx>
      <c:layout>
        <c:manualLayout>
          <c:xMode val="edge"/>
          <c:yMode val="edge"/>
          <c:x val="0.48294283637080576"/>
          <c:y val="3.728046572794752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'Syncope Graph'!$O$9</c:f>
              <c:strCache>
                <c:ptCount val="1"/>
                <c:pt idx="0">
                  <c:v>Hospital</c:v>
                </c:pt>
              </c:strCache>
            </c:strRef>
          </c:tx>
          <c:spPr>
            <a:ln w="25400">
              <a:noFill/>
              <a:prstDash val="solid"/>
            </a:ln>
          </c:spPr>
          <c:invertIfNegative val="0"/>
          <c:cat>
            <c:strRef>
              <c:f>'Syncope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'Syncope Graph'!$P$9:$AA$9</c:f>
              <c:numCache>
                <c:formatCode>0.00%</c:formatCode>
                <c:ptCount val="12"/>
                <c:pt idx="0">
                  <c:v>7.4626865671641784E-2</c:v>
                </c:pt>
                <c:pt idx="1">
                  <c:v>8.0769230769230774E-2</c:v>
                </c:pt>
                <c:pt idx="2">
                  <c:v>7.4193548387096769E-2</c:v>
                </c:pt>
                <c:pt idx="3">
                  <c:v>5.8608058608058608E-2</c:v>
                </c:pt>
                <c:pt idx="4">
                  <c:v>9.5846645367412137E-2</c:v>
                </c:pt>
                <c:pt idx="5">
                  <c:v>8.8435374149659865E-2</c:v>
                </c:pt>
                <c:pt idx="6">
                  <c:v>5.6390977443609019E-2</c:v>
                </c:pt>
                <c:pt idx="7">
                  <c:v>5.0387596899224806E-2</c:v>
                </c:pt>
                <c:pt idx="8">
                  <c:v>0.10652920962199312</c:v>
                </c:pt>
                <c:pt idx="9">
                  <c:v>5.9233449477351915E-2</c:v>
                </c:pt>
                <c:pt idx="10">
                  <c:v>6.4748201438848921E-2</c:v>
                </c:pt>
                <c:pt idx="11">
                  <c:v>4.7272727272727272E-2</c:v>
                </c:pt>
              </c:numCache>
            </c:numRef>
          </c:val>
          <c:extLst>
            <c:ext xmlns:c16="http://schemas.microsoft.com/office/drawing/2014/chart" uri="{C3380CC4-5D6E-409C-BE32-E72D297353CC}">
              <c16:uniqueId val="{00000000-A7FA-4C01-9CF5-324B977CA100}"/>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'Syncope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'Syncope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'Syncope Graph'!$P$12:$AA$12</c:f>
              <c:numCache>
                <c:formatCode>0.00%</c:formatCode>
                <c:ptCount val="12"/>
                <c:pt idx="0">
                  <c:v>0.11711711711711711</c:v>
                </c:pt>
                <c:pt idx="1">
                  <c:v>0.11020408163265306</c:v>
                </c:pt>
                <c:pt idx="2">
                  <c:v>0.10919540229885058</c:v>
                </c:pt>
                <c:pt idx="3">
                  <c:v>0.10309278350515463</c:v>
                </c:pt>
                <c:pt idx="4">
                  <c:v>0.10648148148148148</c:v>
                </c:pt>
                <c:pt idx="5">
                  <c:v>0.11403508771929824</c:v>
                </c:pt>
                <c:pt idx="6">
                  <c:v>0.1111111111111111</c:v>
                </c:pt>
                <c:pt idx="7">
                  <c:v>0.11627906976744186</c:v>
                </c:pt>
                <c:pt idx="8">
                  <c:v>0.10928961748633879</c:v>
                </c:pt>
                <c:pt idx="9">
                  <c:v>0.11969111969111969</c:v>
                </c:pt>
                <c:pt idx="10">
                  <c:v>0.11206896551724138</c:v>
                </c:pt>
                <c:pt idx="11">
                  <c:v>0.10606060606060606</c:v>
                </c:pt>
              </c:numCache>
            </c:numRef>
          </c:val>
          <c:smooth val="0"/>
          <c:extLst>
            <c:ext xmlns:c16="http://schemas.microsoft.com/office/drawing/2014/chart" uri="{C3380CC4-5D6E-409C-BE32-E72D297353CC}">
              <c16:uniqueId val="{00000001-A7FA-4C01-9CF5-324B977CA100}"/>
            </c:ext>
          </c:extLst>
        </c:ser>
        <c:ser>
          <c:idx val="1"/>
          <c:order val="2"/>
          <c:tx>
            <c:strRef>
              <c:f>'Syncope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'Syncope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'Syncope Graph'!$P$10:$AA$10</c:f>
              <c:numCache>
                <c:formatCode>0.00%</c:formatCode>
                <c:ptCount val="12"/>
                <c:pt idx="0">
                  <c:v>0.13186813186813187</c:v>
                </c:pt>
                <c:pt idx="1">
                  <c:v>0.1038961038961039</c:v>
                </c:pt>
                <c:pt idx="2">
                  <c:v>0.10426540284360189</c:v>
                </c:pt>
                <c:pt idx="3">
                  <c:v>9.2485549132947972E-2</c:v>
                </c:pt>
                <c:pt idx="4">
                  <c:v>0.10294117647058823</c:v>
                </c:pt>
                <c:pt idx="5">
                  <c:v>0.11363636363636363</c:v>
                </c:pt>
                <c:pt idx="6">
                  <c:v>9.9337748344370855E-2</c:v>
                </c:pt>
                <c:pt idx="7">
                  <c:v>0.10185185185185185</c:v>
                </c:pt>
                <c:pt idx="8">
                  <c:v>0.10652920962199312</c:v>
                </c:pt>
                <c:pt idx="9">
                  <c:v>0.10377358490566038</c:v>
                </c:pt>
                <c:pt idx="10">
                  <c:v>9.1603053435114504E-2</c:v>
                </c:pt>
                <c:pt idx="11">
                  <c:v>8.8888888888888892E-2</c:v>
                </c:pt>
              </c:numCache>
            </c:numRef>
          </c:val>
          <c:smooth val="0"/>
          <c:extLst>
            <c:ext xmlns:c16="http://schemas.microsoft.com/office/drawing/2014/chart" uri="{C3380CC4-5D6E-409C-BE32-E72D297353CC}">
              <c16:uniqueId val="{00000002-A7FA-4C01-9CF5-324B977CA100}"/>
            </c:ext>
          </c:extLst>
        </c:ser>
        <c:ser>
          <c:idx val="2"/>
          <c:order val="3"/>
          <c:tx>
            <c:strRef>
              <c:f>'Syncope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'Syncope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'Syncope Graph'!$P$11:$AA$11</c:f>
              <c:numCache>
                <c:formatCode>0.00%</c:formatCode>
                <c:ptCount val="12"/>
                <c:pt idx="0">
                  <c:v>0</c:v>
                </c:pt>
                <c:pt idx="1">
                  <c:v>0.1038961038961039</c:v>
                </c:pt>
                <c:pt idx="2">
                  <c:v>0.10426540284360189</c:v>
                </c:pt>
                <c:pt idx="3">
                  <c:v>9.9378881987577633E-2</c:v>
                </c:pt>
                <c:pt idx="4">
                  <c:v>0.11006289308176101</c:v>
                </c:pt>
                <c:pt idx="5">
                  <c:v>0.10116731517509728</c:v>
                </c:pt>
                <c:pt idx="6">
                  <c:v>9.9337748344370855E-2</c:v>
                </c:pt>
                <c:pt idx="7">
                  <c:v>0</c:v>
                </c:pt>
                <c:pt idx="8">
                  <c:v>0.10652920962199312</c:v>
                </c:pt>
                <c:pt idx="9">
                  <c:v>0.10215053763440861</c:v>
                </c:pt>
                <c:pt idx="10">
                  <c:v>9.4155844155844159E-2</c:v>
                </c:pt>
                <c:pt idx="11">
                  <c:v>8.6330935251798566E-2</c:v>
                </c:pt>
              </c:numCache>
            </c:numRef>
          </c:val>
          <c:smooth val="0"/>
          <c:extLst>
            <c:ext xmlns:c16="http://schemas.microsoft.com/office/drawing/2014/chart" uri="{C3380CC4-5D6E-409C-BE32-E72D297353CC}">
              <c16:uniqueId val="{00000003-A7FA-4C01-9CF5-324B977CA100}"/>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Other Circulatory System Diagnoses</a:t>
            </a:r>
          </a:p>
        </c:rich>
      </c:tx>
      <c:layout>
        <c:manualLayout>
          <c:xMode val="edge"/>
          <c:yMode val="edge"/>
          <c:x val="0.3503861581888621"/>
          <c:y val="3.4496956379395496E-2"/>
        </c:manualLayout>
      </c:layout>
      <c:overlay val="0"/>
      <c:spPr>
        <a:noFill/>
        <a:ln w="25400">
          <a:noFill/>
        </a:ln>
      </c:spPr>
    </c:title>
    <c:autoTitleDeleted val="0"/>
    <c:plotArea>
      <c:layout>
        <c:manualLayout>
          <c:layoutTarget val="inner"/>
          <c:xMode val="edge"/>
          <c:yMode val="edge"/>
          <c:x val="7.8643856020174541E-2"/>
          <c:y val="0.11402490510187242"/>
          <c:w val="0.83203181605202103"/>
          <c:h val="0.69537815126050462"/>
        </c:manualLayout>
      </c:layout>
      <c:barChart>
        <c:barDir val="col"/>
        <c:grouping val="clustered"/>
        <c:varyColors val="0"/>
        <c:ser>
          <c:idx val="0"/>
          <c:order val="0"/>
          <c:tx>
            <c:strRef>
              <c:f>'Circ Sys Dx Graph'!$O$9</c:f>
              <c:strCache>
                <c:ptCount val="1"/>
                <c:pt idx="0">
                  <c:v>Hospital</c:v>
                </c:pt>
              </c:strCache>
            </c:strRef>
          </c:tx>
          <c:spPr>
            <a:ln w="25400">
              <a:noFill/>
              <a:prstDash val="solid"/>
            </a:ln>
          </c:spPr>
          <c:invertIfNegative val="0"/>
          <c:cat>
            <c:strRef>
              <c:f>'Circ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'Circ Sys Dx Graph'!$P$9:$AA$9</c:f>
              <c:numCache>
                <c:formatCode>0.00%</c:formatCode>
                <c:ptCount val="12"/>
                <c:pt idx="0">
                  <c:v>4.4776119402985072E-2</c:v>
                </c:pt>
                <c:pt idx="1">
                  <c:v>5.7692307692307696E-2</c:v>
                </c:pt>
                <c:pt idx="3">
                  <c:v>4.3956043956043959E-2</c:v>
                </c:pt>
                <c:pt idx="4">
                  <c:v>4.472843450479233E-2</c:v>
                </c:pt>
                <c:pt idx="6">
                  <c:v>6.3909774436090222E-2</c:v>
                </c:pt>
                <c:pt idx="8">
                  <c:v>4.1237113402061855E-2</c:v>
                </c:pt>
                <c:pt idx="10">
                  <c:v>4.3165467625899283E-2</c:v>
                </c:pt>
              </c:numCache>
            </c:numRef>
          </c:val>
          <c:extLst>
            <c:ext xmlns:c16="http://schemas.microsoft.com/office/drawing/2014/chart" uri="{C3380CC4-5D6E-409C-BE32-E72D297353CC}">
              <c16:uniqueId val="{00000000-7603-45B0-AD1A-CA2CEABE518D}"/>
            </c:ext>
          </c:extLst>
        </c:ser>
        <c:dLbls>
          <c:showLegendKey val="0"/>
          <c:showVal val="0"/>
          <c:showCatName val="0"/>
          <c:showSerName val="0"/>
          <c:showPercent val="0"/>
          <c:showBubbleSize val="0"/>
        </c:dLbls>
        <c:gapWidth val="150"/>
        <c:axId val="1560433728"/>
        <c:axId val="1"/>
      </c:barChart>
      <c:lineChart>
        <c:grouping val="standard"/>
        <c:varyColors val="0"/>
        <c:ser>
          <c:idx val="3"/>
          <c:order val="1"/>
          <c:tx>
            <c:strRef>
              <c:f>'Circ Sys Dx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'Circ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'Circ Sys Dx Graph'!$P$12:$AA$12</c:f>
              <c:numCache>
                <c:formatCode>0.00%</c:formatCode>
                <c:ptCount val="12"/>
                <c:pt idx="0">
                  <c:v>0.12169312169312169</c:v>
                </c:pt>
                <c:pt idx="1">
                  <c:v>0.11704312114989733</c:v>
                </c:pt>
                <c:pt idx="2">
                  <c:v>0.11320754716981132</c:v>
                </c:pt>
                <c:pt idx="3">
                  <c:v>0.10572687224669604</c:v>
                </c:pt>
                <c:pt idx="4">
                  <c:v>9.8191214470284241E-2</c:v>
                </c:pt>
                <c:pt idx="5">
                  <c:v>0.109375</c:v>
                </c:pt>
                <c:pt idx="6">
                  <c:v>0.10526315789473684</c:v>
                </c:pt>
                <c:pt idx="7">
                  <c:v>0.1111111111111111</c:v>
                </c:pt>
                <c:pt idx="8">
                  <c:v>0.10697674418604651</c:v>
                </c:pt>
                <c:pt idx="9">
                  <c:v>0.1111111111111111</c:v>
                </c:pt>
                <c:pt idx="10">
                  <c:v>0.10416666666666667</c:v>
                </c:pt>
                <c:pt idx="11">
                  <c:v>9.7560975609756101E-2</c:v>
                </c:pt>
              </c:numCache>
            </c:numRef>
          </c:val>
          <c:smooth val="0"/>
          <c:extLst>
            <c:ext xmlns:c16="http://schemas.microsoft.com/office/drawing/2014/chart" uri="{C3380CC4-5D6E-409C-BE32-E72D297353CC}">
              <c16:uniqueId val="{00000001-7603-45B0-AD1A-CA2CEABE518D}"/>
            </c:ext>
          </c:extLst>
        </c:ser>
        <c:ser>
          <c:idx val="1"/>
          <c:order val="2"/>
          <c:tx>
            <c:strRef>
              <c:f>'Circ Sys Dx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'Circ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'Circ Sys Dx Graph'!$P$10:$AA$10</c:f>
              <c:numCache>
                <c:formatCode>0.00%</c:formatCode>
                <c:ptCount val="12"/>
                <c:pt idx="0">
                  <c:v>0.10638297872340426</c:v>
                </c:pt>
                <c:pt idx="1">
                  <c:v>9.9585062240663894E-2</c:v>
                </c:pt>
                <c:pt idx="2">
                  <c:v>0.10843373493975904</c:v>
                </c:pt>
                <c:pt idx="3">
                  <c:v>0.1111111111111111</c:v>
                </c:pt>
                <c:pt idx="4">
                  <c:v>9.166666666666666E-2</c:v>
                </c:pt>
                <c:pt idx="5">
                  <c:v>0.10655737704918032</c:v>
                </c:pt>
                <c:pt idx="6">
                  <c:v>0.11403508771929824</c:v>
                </c:pt>
                <c:pt idx="7">
                  <c:v>0.11428571428571428</c:v>
                </c:pt>
                <c:pt idx="8">
                  <c:v>9.2436974789915971E-2</c:v>
                </c:pt>
                <c:pt idx="9">
                  <c:v>0.12182741116751269</c:v>
                </c:pt>
                <c:pt idx="10">
                  <c:v>9.8765432098765427E-2</c:v>
                </c:pt>
                <c:pt idx="11">
                  <c:v>9.1463414634146339E-2</c:v>
                </c:pt>
              </c:numCache>
            </c:numRef>
          </c:val>
          <c:smooth val="0"/>
          <c:extLst>
            <c:ext xmlns:c16="http://schemas.microsoft.com/office/drawing/2014/chart" uri="{C3380CC4-5D6E-409C-BE32-E72D297353CC}">
              <c16:uniqueId val="{00000002-7603-45B0-AD1A-CA2CEABE518D}"/>
            </c:ext>
          </c:extLst>
        </c:ser>
        <c:ser>
          <c:idx val="2"/>
          <c:order val="3"/>
          <c:tx>
            <c:strRef>
              <c:f>'Circ Sys Dx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'Circ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'Circ Sys Dx Graph'!$P$11:$AA$11</c:f>
              <c:numCache>
                <c:formatCode>0.00%</c:formatCode>
                <c:ptCount val="12"/>
                <c:pt idx="0">
                  <c:v>0.13207547169811321</c:v>
                </c:pt>
                <c:pt idx="1">
                  <c:v>9.9585062240663894E-2</c:v>
                </c:pt>
                <c:pt idx="2">
                  <c:v>0.10843373493975904</c:v>
                </c:pt>
                <c:pt idx="3">
                  <c:v>0.12340425531914893</c:v>
                </c:pt>
                <c:pt idx="4">
                  <c:v>8.8607594936708861E-2</c:v>
                </c:pt>
                <c:pt idx="5">
                  <c:v>9.5435684647302899E-2</c:v>
                </c:pt>
                <c:pt idx="6">
                  <c:v>0.12578616352201258</c:v>
                </c:pt>
                <c:pt idx="7">
                  <c:v>0</c:v>
                </c:pt>
                <c:pt idx="8">
                  <c:v>8.3032490974729242E-2</c:v>
                </c:pt>
                <c:pt idx="9">
                  <c:v>0.12837837837837837</c:v>
                </c:pt>
                <c:pt idx="10">
                  <c:v>9.8765432098765427E-2</c:v>
                </c:pt>
                <c:pt idx="11">
                  <c:v>9.8360655737704916E-2</c:v>
                </c:pt>
              </c:numCache>
            </c:numRef>
          </c:val>
          <c:smooth val="0"/>
          <c:extLst>
            <c:ext xmlns:c16="http://schemas.microsoft.com/office/drawing/2014/chart" uri="{C3380CC4-5D6E-409C-BE32-E72D297353CC}">
              <c16:uniqueId val="{00000003-7603-45B0-AD1A-CA2CEABE518D}"/>
            </c:ext>
          </c:extLst>
        </c:ser>
        <c:dLbls>
          <c:showLegendKey val="0"/>
          <c:showVal val="0"/>
          <c:showCatName val="0"/>
          <c:showSerName val="0"/>
          <c:showPercent val="0"/>
          <c:showBubbleSize val="0"/>
        </c:dLbls>
        <c:marker val="1"/>
        <c:smooth val="0"/>
        <c:axId val="1560433728"/>
        <c:axId val="1"/>
      </c:lineChart>
      <c:catAx>
        <c:axId val="156043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3728"/>
        <c:crosses val="autoZero"/>
        <c:crossBetween val="between"/>
      </c:valAx>
      <c:spPr>
        <a:noFill/>
        <a:ln w="12700">
          <a:solidFill>
            <a:srgbClr val="808080"/>
          </a:solidFill>
          <a:prstDash val="solid"/>
        </a:ln>
      </c:spPr>
    </c:plotArea>
    <c:legend>
      <c:legendPos val="r"/>
      <c:layout>
        <c:manualLayout>
          <c:xMode val="edge"/>
          <c:yMode val="edge"/>
          <c:x val="7.2571226129389849E-2"/>
          <c:y val="0.90982426351040147"/>
          <c:w val="0.83747269617422648"/>
          <c:h val="8.386387219567956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Other Digestive System Diagnoses</a:t>
            </a:r>
          </a:p>
        </c:rich>
      </c:tx>
      <c:layout>
        <c:manualLayout>
          <c:xMode val="edge"/>
          <c:yMode val="edge"/>
          <c:x val="0.34209776594827057"/>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'Dig Sys Dx Graph'!$O$9</c:f>
              <c:strCache>
                <c:ptCount val="1"/>
                <c:pt idx="0">
                  <c:v>Hospital</c:v>
                </c:pt>
              </c:strCache>
            </c:strRef>
          </c:tx>
          <c:spPr>
            <a:ln w="25400">
              <a:noFill/>
              <a:prstDash val="solid"/>
            </a:ln>
          </c:spPr>
          <c:invertIfNegative val="0"/>
          <c:cat>
            <c:strRef>
              <c:f>'Dig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'Dig Sys Dx Graph'!$P$9:$AA$9</c:f>
              <c:numCache>
                <c:formatCode>0.00%</c:formatCode>
                <c:ptCount val="12"/>
                <c:pt idx="1">
                  <c:v>0.12903225806451613</c:v>
                </c:pt>
                <c:pt idx="2">
                  <c:v>0.14189189189189189</c:v>
                </c:pt>
                <c:pt idx="3">
                  <c:v>0.1171875</c:v>
                </c:pt>
                <c:pt idx="4">
                  <c:v>9.45945945945946E-2</c:v>
                </c:pt>
                <c:pt idx="5">
                  <c:v>0.11688311688311688</c:v>
                </c:pt>
                <c:pt idx="6">
                  <c:v>0.1889763779527559</c:v>
                </c:pt>
                <c:pt idx="7">
                  <c:v>0.12587412587412589</c:v>
                </c:pt>
                <c:pt idx="8">
                  <c:v>0.11594202898550725</c:v>
                </c:pt>
                <c:pt idx="9">
                  <c:v>0.13636363636363635</c:v>
                </c:pt>
                <c:pt idx="10">
                  <c:v>0.14634146341463414</c:v>
                </c:pt>
                <c:pt idx="11">
                  <c:v>0.15573770491803279</c:v>
                </c:pt>
              </c:numCache>
            </c:numRef>
          </c:val>
          <c:extLst>
            <c:ext xmlns:c16="http://schemas.microsoft.com/office/drawing/2014/chart" uri="{C3380CC4-5D6E-409C-BE32-E72D297353CC}">
              <c16:uniqueId val="{00000000-BA57-40D4-83E1-4C611187D32E}"/>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'Dig Sys Dx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'Dig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'Dig Sys Dx Graph'!$P$12:$AA$12</c:f>
              <c:numCache>
                <c:formatCode>0.00%</c:formatCode>
                <c:ptCount val="12"/>
                <c:pt idx="0">
                  <c:v>0.18461538461538463</c:v>
                </c:pt>
                <c:pt idx="1">
                  <c:v>0.18309859154929578</c:v>
                </c:pt>
                <c:pt idx="2">
                  <c:v>0.18309859154929578</c:v>
                </c:pt>
                <c:pt idx="3">
                  <c:v>0.1875</c:v>
                </c:pt>
                <c:pt idx="4">
                  <c:v>0.18061674008810572</c:v>
                </c:pt>
                <c:pt idx="5">
                  <c:v>0.18390804597701149</c:v>
                </c:pt>
                <c:pt idx="6">
                  <c:v>0.19298245614035087</c:v>
                </c:pt>
                <c:pt idx="7">
                  <c:v>0.19047619047619047</c:v>
                </c:pt>
                <c:pt idx="8">
                  <c:v>0.18446601941747573</c:v>
                </c:pt>
                <c:pt idx="9">
                  <c:v>0.1888111888111888</c:v>
                </c:pt>
                <c:pt idx="10">
                  <c:v>0.189873417721519</c:v>
                </c:pt>
                <c:pt idx="11">
                  <c:v>0.18518518518518517</c:v>
                </c:pt>
              </c:numCache>
            </c:numRef>
          </c:val>
          <c:smooth val="0"/>
          <c:extLst>
            <c:ext xmlns:c16="http://schemas.microsoft.com/office/drawing/2014/chart" uri="{C3380CC4-5D6E-409C-BE32-E72D297353CC}">
              <c16:uniqueId val="{00000001-BA57-40D4-83E1-4C611187D32E}"/>
            </c:ext>
          </c:extLst>
        </c:ser>
        <c:ser>
          <c:idx val="1"/>
          <c:order val="2"/>
          <c:tx>
            <c:strRef>
              <c:f>'Dig Sys Dx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'Dig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'Dig Sys Dx Graph'!$P$10:$AA$10</c:f>
              <c:numCache>
                <c:formatCode>0.00%</c:formatCode>
                <c:ptCount val="12"/>
                <c:pt idx="0">
                  <c:v>0.19402985074626866</c:v>
                </c:pt>
                <c:pt idx="1">
                  <c:v>0.16901408450704225</c:v>
                </c:pt>
                <c:pt idx="2">
                  <c:v>0.1875</c:v>
                </c:pt>
                <c:pt idx="3">
                  <c:v>0.16666666666666666</c:v>
                </c:pt>
                <c:pt idx="4">
                  <c:v>0.18095238095238095</c:v>
                </c:pt>
                <c:pt idx="5">
                  <c:v>0.18181818181818182</c:v>
                </c:pt>
                <c:pt idx="6">
                  <c:v>0.1744186046511628</c:v>
                </c:pt>
                <c:pt idx="7">
                  <c:v>0.18085106382978725</c:v>
                </c:pt>
                <c:pt idx="8">
                  <c:v>0.18110236220472442</c:v>
                </c:pt>
                <c:pt idx="9">
                  <c:v>0.17293233082706766</c:v>
                </c:pt>
                <c:pt idx="10">
                  <c:v>0.19047619047619047</c:v>
                </c:pt>
                <c:pt idx="11">
                  <c:v>0.17355371900826447</c:v>
                </c:pt>
              </c:numCache>
            </c:numRef>
          </c:val>
          <c:smooth val="0"/>
          <c:extLst>
            <c:ext xmlns:c16="http://schemas.microsoft.com/office/drawing/2014/chart" uri="{C3380CC4-5D6E-409C-BE32-E72D297353CC}">
              <c16:uniqueId val="{00000002-BA57-40D4-83E1-4C611187D32E}"/>
            </c:ext>
          </c:extLst>
        </c:ser>
        <c:ser>
          <c:idx val="2"/>
          <c:order val="3"/>
          <c:tx>
            <c:strRef>
              <c:f>'Dig Sys Dx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'Dig Sys Dx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'Dig Sys Dx Graph'!$P$11:$AA$11</c:f>
              <c:numCache>
                <c:formatCode>0.00%</c:formatCode>
                <c:ptCount val="12"/>
                <c:pt idx="0">
                  <c:v>0.18309859154929578</c:v>
                </c:pt>
                <c:pt idx="1">
                  <c:v>0.16417910447761194</c:v>
                </c:pt>
                <c:pt idx="2">
                  <c:v>0.1875</c:v>
                </c:pt>
                <c:pt idx="3">
                  <c:v>0.17142857142857143</c:v>
                </c:pt>
                <c:pt idx="4">
                  <c:v>0.18032786885245902</c:v>
                </c:pt>
                <c:pt idx="5">
                  <c:v>0.1875</c:v>
                </c:pt>
                <c:pt idx="6">
                  <c:v>0.18796992481203006</c:v>
                </c:pt>
                <c:pt idx="7">
                  <c:v>0.18181818181818182</c:v>
                </c:pt>
                <c:pt idx="8">
                  <c:v>0.18333333333333332</c:v>
                </c:pt>
                <c:pt idx="9">
                  <c:v>0.18</c:v>
                </c:pt>
                <c:pt idx="10">
                  <c:v>0.19047619047619047</c:v>
                </c:pt>
                <c:pt idx="11">
                  <c:v>0.19101123595505617</c:v>
                </c:pt>
              </c:numCache>
            </c:numRef>
          </c:val>
          <c:smooth val="0"/>
          <c:extLst>
            <c:ext xmlns:c16="http://schemas.microsoft.com/office/drawing/2014/chart" uri="{C3380CC4-5D6E-409C-BE32-E72D297353CC}">
              <c16:uniqueId val="{00000003-BA57-40D4-83E1-4C611187D32E}"/>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Medical Back Problems</a:t>
            </a:r>
          </a:p>
        </c:rich>
      </c:tx>
      <c:layout>
        <c:manualLayout>
          <c:xMode val="edge"/>
          <c:yMode val="edge"/>
          <c:x val="0.41252030115953814"/>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'Med Back Graph'!$O$9</c:f>
              <c:strCache>
                <c:ptCount val="1"/>
                <c:pt idx="0">
                  <c:v>Hospital</c:v>
                </c:pt>
              </c:strCache>
            </c:strRef>
          </c:tx>
          <c:spPr>
            <a:ln w="25400">
              <a:noFill/>
              <a:prstDash val="solid"/>
            </a:ln>
          </c:spPr>
          <c:invertIfNegative val="0"/>
          <c:cat>
            <c:strRef>
              <c:f>'Med Back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Back Graph'!$P$9:$AA$9</c:f>
              <c:numCache>
                <c:formatCode>0.00%</c:formatCode>
                <c:ptCount val="12"/>
                <c:pt idx="0">
                  <c:v>0.32558139534883723</c:v>
                </c:pt>
                <c:pt idx="1">
                  <c:v>0.20930232558139536</c:v>
                </c:pt>
                <c:pt idx="2">
                  <c:v>0.27397260273972601</c:v>
                </c:pt>
                <c:pt idx="3">
                  <c:v>0.2857142857142857</c:v>
                </c:pt>
                <c:pt idx="4">
                  <c:v>0.20779220779220781</c:v>
                </c:pt>
                <c:pt idx="5">
                  <c:v>0.19480519480519481</c:v>
                </c:pt>
                <c:pt idx="6">
                  <c:v>0.23287671232876711</c:v>
                </c:pt>
                <c:pt idx="7">
                  <c:v>0.35</c:v>
                </c:pt>
                <c:pt idx="8">
                  <c:v>0.16176470588235295</c:v>
                </c:pt>
                <c:pt idx="9">
                  <c:v>0.25</c:v>
                </c:pt>
                <c:pt idx="10">
                  <c:v>0.22580645161290322</c:v>
                </c:pt>
                <c:pt idx="11">
                  <c:v>0.23076923076923078</c:v>
                </c:pt>
              </c:numCache>
            </c:numRef>
          </c:val>
          <c:extLst>
            <c:ext xmlns:c16="http://schemas.microsoft.com/office/drawing/2014/chart" uri="{C3380CC4-5D6E-409C-BE32-E72D297353CC}">
              <c16:uniqueId val="{00000000-17DE-4574-A10E-A20A4C9433C7}"/>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'Med Back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'Med Back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Back Graph'!$P$12:$AA$12</c:f>
              <c:numCache>
                <c:formatCode>0.00%</c:formatCode>
                <c:ptCount val="12"/>
                <c:pt idx="0">
                  <c:v>0.4375</c:v>
                </c:pt>
                <c:pt idx="1">
                  <c:v>0.41666666666666669</c:v>
                </c:pt>
                <c:pt idx="2">
                  <c:v>0.43103448275862066</c:v>
                </c:pt>
                <c:pt idx="3">
                  <c:v>0.42592592592592593</c:v>
                </c:pt>
                <c:pt idx="4">
                  <c:v>0.41463414634146339</c:v>
                </c:pt>
                <c:pt idx="5">
                  <c:v>0.43333333333333335</c:v>
                </c:pt>
                <c:pt idx="6">
                  <c:v>0.42499999999999999</c:v>
                </c:pt>
                <c:pt idx="7">
                  <c:v>0.4375</c:v>
                </c:pt>
                <c:pt idx="8">
                  <c:v>0.42857142857142855</c:v>
                </c:pt>
                <c:pt idx="9">
                  <c:v>0.42499999999999999</c:v>
                </c:pt>
                <c:pt idx="10">
                  <c:v>0.42307692307692307</c:v>
                </c:pt>
                <c:pt idx="11">
                  <c:v>0.41463414634146339</c:v>
                </c:pt>
              </c:numCache>
            </c:numRef>
          </c:val>
          <c:smooth val="0"/>
          <c:extLst>
            <c:ext xmlns:c16="http://schemas.microsoft.com/office/drawing/2014/chart" uri="{C3380CC4-5D6E-409C-BE32-E72D297353CC}">
              <c16:uniqueId val="{00000001-17DE-4574-A10E-A20A4C9433C7}"/>
            </c:ext>
          </c:extLst>
        </c:ser>
        <c:ser>
          <c:idx val="1"/>
          <c:order val="2"/>
          <c:tx>
            <c:strRef>
              <c:f>'Med Back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'Med Back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Back Graph'!$P$10:$AA$10</c:f>
              <c:numCache>
                <c:formatCode>0.00%</c:formatCode>
                <c:ptCount val="12"/>
                <c:pt idx="0">
                  <c:v>0.4375</c:v>
                </c:pt>
                <c:pt idx="1">
                  <c:v>0.40816326530612246</c:v>
                </c:pt>
                <c:pt idx="2">
                  <c:v>0.4375</c:v>
                </c:pt>
                <c:pt idx="3">
                  <c:v>0.4</c:v>
                </c:pt>
                <c:pt idx="4">
                  <c:v>0.375</c:v>
                </c:pt>
                <c:pt idx="5">
                  <c:v>0.41153846153846152</c:v>
                </c:pt>
                <c:pt idx="6">
                  <c:v>0.41379310344827586</c:v>
                </c:pt>
                <c:pt idx="7">
                  <c:v>0.43902439024390244</c:v>
                </c:pt>
                <c:pt idx="8">
                  <c:v>0.43076923076923079</c:v>
                </c:pt>
                <c:pt idx="9">
                  <c:v>0.41025641025641024</c:v>
                </c:pt>
                <c:pt idx="10">
                  <c:v>0.39393939393939392</c:v>
                </c:pt>
                <c:pt idx="11">
                  <c:v>0.4</c:v>
                </c:pt>
              </c:numCache>
            </c:numRef>
          </c:val>
          <c:smooth val="0"/>
          <c:extLst>
            <c:ext xmlns:c16="http://schemas.microsoft.com/office/drawing/2014/chart" uri="{C3380CC4-5D6E-409C-BE32-E72D297353CC}">
              <c16:uniqueId val="{00000002-17DE-4574-A10E-A20A4C9433C7}"/>
            </c:ext>
          </c:extLst>
        </c:ser>
        <c:ser>
          <c:idx val="2"/>
          <c:order val="3"/>
          <c:tx>
            <c:strRef>
              <c:f>'Med Back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'Med Back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Back Graph'!$P$11:$AA$11</c:f>
              <c:numCache>
                <c:formatCode>0.00%</c:formatCode>
                <c:ptCount val="12"/>
                <c:pt idx="0">
                  <c:v>0.46875</c:v>
                </c:pt>
                <c:pt idx="1">
                  <c:v>0.42857142857142855</c:v>
                </c:pt>
                <c:pt idx="2">
                  <c:v>0.45238095238095238</c:v>
                </c:pt>
                <c:pt idx="3">
                  <c:v>0.4330357142857143</c:v>
                </c:pt>
                <c:pt idx="4">
                  <c:v>0.38095238095238093</c:v>
                </c:pt>
                <c:pt idx="5">
                  <c:v>0.39583333333333331</c:v>
                </c:pt>
                <c:pt idx="6">
                  <c:v>0.44444444444444442</c:v>
                </c:pt>
                <c:pt idx="7">
                  <c:v>0.44067796610169491</c:v>
                </c:pt>
                <c:pt idx="8">
                  <c:v>0.46153846153846156</c:v>
                </c:pt>
                <c:pt idx="9">
                  <c:v>0.43243243243243246</c:v>
                </c:pt>
                <c:pt idx="10">
                  <c:v>0.40625</c:v>
                </c:pt>
                <c:pt idx="11">
                  <c:v>0.38709677419354838</c:v>
                </c:pt>
              </c:numCache>
            </c:numRef>
          </c:val>
          <c:smooth val="0"/>
          <c:extLst>
            <c:ext xmlns:c16="http://schemas.microsoft.com/office/drawing/2014/chart" uri="{C3380CC4-5D6E-409C-BE32-E72D297353CC}">
              <c16:uniqueId val="{00000003-17DE-4574-A10E-A20A4C9433C7}"/>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Spinal Fusion</a:t>
            </a:r>
          </a:p>
        </c:rich>
      </c:tx>
      <c:layout>
        <c:manualLayout>
          <c:xMode val="edge"/>
          <c:yMode val="edge"/>
          <c:x val="0.40388405730851129"/>
          <c:y val="3.4496863739490194E-2"/>
        </c:manualLayout>
      </c:layout>
      <c:overlay val="0"/>
      <c:spPr>
        <a:noFill/>
        <a:ln w="25400">
          <a:noFill/>
        </a:ln>
      </c:spPr>
    </c:title>
    <c:autoTitleDeleted val="0"/>
    <c:plotArea>
      <c:layout>
        <c:manualLayout>
          <c:layoutTarget val="inner"/>
          <c:xMode val="edge"/>
          <c:yMode val="edge"/>
          <c:x val="7.8643856020174541E-2"/>
          <c:y val="0.11402490510187242"/>
          <c:w val="0.83590215954500613"/>
          <c:h val="0.69537815126050462"/>
        </c:manualLayout>
      </c:layout>
      <c:barChart>
        <c:barDir val="col"/>
        <c:grouping val="clustered"/>
        <c:varyColors val="0"/>
        <c:ser>
          <c:idx val="0"/>
          <c:order val="0"/>
          <c:tx>
            <c:strRef>
              <c:f>'Spinal Fusion Graph'!$O$9</c:f>
              <c:strCache>
                <c:ptCount val="1"/>
                <c:pt idx="0">
                  <c:v>Hospital</c:v>
                </c:pt>
              </c:strCache>
            </c:strRef>
          </c:tx>
          <c:spPr>
            <a:ln w="25400">
              <a:noFill/>
              <a:prstDash val="solid"/>
            </a:ln>
          </c:spPr>
          <c:invertIfNegative val="0"/>
          <c:cat>
            <c:strRef>
              <c:f>'Spinal Fusion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'Spinal Fusion Graph'!$P$9:$AA$9</c:f>
              <c:numCache>
                <c:formatCode>0.00%</c:formatCode>
                <c:ptCount val="12"/>
                <c:pt idx="0">
                  <c:v>0.61111111111111116</c:v>
                </c:pt>
                <c:pt idx="1">
                  <c:v>0.66249999999999998</c:v>
                </c:pt>
                <c:pt idx="2">
                  <c:v>0.69863013698630139</c:v>
                </c:pt>
                <c:pt idx="3">
                  <c:v>0.647887323943662</c:v>
                </c:pt>
                <c:pt idx="4">
                  <c:v>0.63636363636363635</c:v>
                </c:pt>
                <c:pt idx="5">
                  <c:v>0.651685393258427</c:v>
                </c:pt>
                <c:pt idx="6">
                  <c:v>0.63095238095238093</c:v>
                </c:pt>
                <c:pt idx="7">
                  <c:v>0.5714285714285714</c:v>
                </c:pt>
                <c:pt idx="8">
                  <c:v>0.63888888888888884</c:v>
                </c:pt>
                <c:pt idx="9">
                  <c:v>0.64444444444444449</c:v>
                </c:pt>
                <c:pt idx="10">
                  <c:v>0.62820512820512819</c:v>
                </c:pt>
                <c:pt idx="11">
                  <c:v>0.56976744186046513</c:v>
                </c:pt>
              </c:numCache>
            </c:numRef>
          </c:val>
          <c:extLst>
            <c:ext xmlns:c16="http://schemas.microsoft.com/office/drawing/2014/chart" uri="{C3380CC4-5D6E-409C-BE32-E72D297353CC}">
              <c16:uniqueId val="{00000000-FC4D-4C3A-8FAA-45394A9BAC87}"/>
            </c:ext>
          </c:extLst>
        </c:ser>
        <c:dLbls>
          <c:showLegendKey val="0"/>
          <c:showVal val="0"/>
          <c:showCatName val="0"/>
          <c:showSerName val="0"/>
          <c:showPercent val="0"/>
          <c:showBubbleSize val="0"/>
        </c:dLbls>
        <c:gapWidth val="150"/>
        <c:axId val="1530813712"/>
        <c:axId val="1"/>
      </c:barChart>
      <c:lineChart>
        <c:grouping val="standard"/>
        <c:varyColors val="0"/>
        <c:ser>
          <c:idx val="3"/>
          <c:order val="1"/>
          <c:tx>
            <c:strRef>
              <c:f>'Spinal Fusion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'Spinal Fusion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'Spinal Fusion Graph'!$P$12:$AA$12</c:f>
              <c:numCache>
                <c:formatCode>0.00%</c:formatCode>
                <c:ptCount val="12"/>
                <c:pt idx="0">
                  <c:v>0.70270270270270274</c:v>
                </c:pt>
                <c:pt idx="1">
                  <c:v>0.71111111111111114</c:v>
                </c:pt>
                <c:pt idx="2">
                  <c:v>0.7</c:v>
                </c:pt>
                <c:pt idx="3">
                  <c:v>0.7</c:v>
                </c:pt>
                <c:pt idx="4">
                  <c:v>0.69444444444444442</c:v>
                </c:pt>
                <c:pt idx="5">
                  <c:v>0.67567567567567566</c:v>
                </c:pt>
                <c:pt idx="6">
                  <c:v>0.69565217391304346</c:v>
                </c:pt>
                <c:pt idx="7">
                  <c:v>0.6875</c:v>
                </c:pt>
                <c:pt idx="8">
                  <c:v>0.70129870129870131</c:v>
                </c:pt>
                <c:pt idx="9">
                  <c:v>0.69565217391304346</c:v>
                </c:pt>
                <c:pt idx="10">
                  <c:v>0.7068965517241379</c:v>
                </c:pt>
                <c:pt idx="11">
                  <c:v>0.7021276595744681</c:v>
                </c:pt>
              </c:numCache>
            </c:numRef>
          </c:val>
          <c:smooth val="0"/>
          <c:extLst>
            <c:ext xmlns:c16="http://schemas.microsoft.com/office/drawing/2014/chart" uri="{C3380CC4-5D6E-409C-BE32-E72D297353CC}">
              <c16:uniqueId val="{00000001-FC4D-4C3A-8FAA-45394A9BAC87}"/>
            </c:ext>
          </c:extLst>
        </c:ser>
        <c:ser>
          <c:idx val="1"/>
          <c:order val="2"/>
          <c:tx>
            <c:strRef>
              <c:f>'Spinal Fusion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'Spinal Fusion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'Spinal Fusion Graph'!$P$10:$AA$10</c:f>
              <c:numCache>
                <c:formatCode>0.00%</c:formatCode>
                <c:ptCount val="12"/>
                <c:pt idx="0">
                  <c:v>0.70700636942675155</c:v>
                </c:pt>
                <c:pt idx="1">
                  <c:v>0.70370370370370372</c:v>
                </c:pt>
                <c:pt idx="2">
                  <c:v>0.67441860465116277</c:v>
                </c:pt>
                <c:pt idx="3">
                  <c:v>0.69230769230769229</c:v>
                </c:pt>
                <c:pt idx="4">
                  <c:v>0.70588235294117652</c:v>
                </c:pt>
                <c:pt idx="5">
                  <c:v>0.71532846715328469</c:v>
                </c:pt>
                <c:pt idx="6">
                  <c:v>0.73039215686274506</c:v>
                </c:pt>
                <c:pt idx="7">
                  <c:v>0.72429906542056077</c:v>
                </c:pt>
                <c:pt idx="8">
                  <c:v>0.73333333333333328</c:v>
                </c:pt>
                <c:pt idx="9">
                  <c:v>0.70588235294117652</c:v>
                </c:pt>
                <c:pt idx="10">
                  <c:v>0.73684210526315785</c:v>
                </c:pt>
                <c:pt idx="11">
                  <c:v>0.72727272727272729</c:v>
                </c:pt>
              </c:numCache>
            </c:numRef>
          </c:val>
          <c:smooth val="0"/>
          <c:extLst>
            <c:ext xmlns:c16="http://schemas.microsoft.com/office/drawing/2014/chart" uri="{C3380CC4-5D6E-409C-BE32-E72D297353CC}">
              <c16:uniqueId val="{00000002-FC4D-4C3A-8FAA-45394A9BAC87}"/>
            </c:ext>
          </c:extLst>
        </c:ser>
        <c:ser>
          <c:idx val="2"/>
          <c:order val="3"/>
          <c:tx>
            <c:strRef>
              <c:f>'Spinal Fusion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FF0000"/>
                </a:solidFill>
                <a:prstDash val="solid"/>
              </a:ln>
            </c:spPr>
          </c:marker>
          <c:cat>
            <c:strRef>
              <c:f>'Spinal Fusion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'Spinal Fusion Graph'!$P$11:$AA$11</c:f>
              <c:numCache>
                <c:formatCode>0.00%</c:formatCode>
                <c:ptCount val="12"/>
                <c:pt idx="0">
                  <c:v>0.70700636942675155</c:v>
                </c:pt>
                <c:pt idx="1">
                  <c:v>0.66249999999999998</c:v>
                </c:pt>
                <c:pt idx="2">
                  <c:v>0.67326732673267331</c:v>
                </c:pt>
                <c:pt idx="3">
                  <c:v>0.6875</c:v>
                </c:pt>
                <c:pt idx="4">
                  <c:v>0.74509803921568629</c:v>
                </c:pt>
                <c:pt idx="5">
                  <c:v>0.69354838709677424</c:v>
                </c:pt>
                <c:pt idx="6">
                  <c:v>0.69565217391304346</c:v>
                </c:pt>
                <c:pt idx="7">
                  <c:v>0.73913043478260865</c:v>
                </c:pt>
                <c:pt idx="8">
                  <c:v>0.7142857142857143</c:v>
                </c:pt>
                <c:pt idx="9">
                  <c:v>0.71232876712328763</c:v>
                </c:pt>
                <c:pt idx="10">
                  <c:v>0.73913043478260865</c:v>
                </c:pt>
                <c:pt idx="11">
                  <c:v>0.69696969696969702</c:v>
                </c:pt>
              </c:numCache>
            </c:numRef>
          </c:val>
          <c:smooth val="0"/>
          <c:extLst>
            <c:ext xmlns:c16="http://schemas.microsoft.com/office/drawing/2014/chart" uri="{C3380CC4-5D6E-409C-BE32-E72D297353CC}">
              <c16:uniqueId val="{00000003-FC4D-4C3A-8FAA-45394A9BAC87}"/>
            </c:ext>
          </c:extLst>
        </c:ser>
        <c:dLbls>
          <c:showLegendKey val="0"/>
          <c:showVal val="0"/>
          <c:showCatName val="0"/>
          <c:showSerName val="0"/>
          <c:showPercent val="0"/>
          <c:showBubbleSize val="0"/>
        </c:dLbls>
        <c:marker val="1"/>
        <c:smooth val="0"/>
        <c:axId val="1530813712"/>
        <c:axId val="1"/>
      </c:lineChart>
      <c:catAx>
        <c:axId val="153081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3712"/>
        <c:crosses val="autoZero"/>
        <c:crossBetween val="between"/>
      </c:valAx>
      <c:spPr>
        <a:noFill/>
        <a:ln w="12700">
          <a:solidFill>
            <a:srgbClr val="808080"/>
          </a:solidFill>
          <a:prstDash val="solid"/>
        </a:ln>
      </c:spPr>
    </c:plotArea>
    <c:legend>
      <c:legendPos val="r"/>
      <c:layout>
        <c:manualLayout>
          <c:xMode val="edge"/>
          <c:yMode val="edge"/>
          <c:x val="6.821693732405365E-2"/>
          <c:y val="0.90610302949419463"/>
          <c:w val="0.84763265259476817"/>
          <c:h val="8.7572845767160457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Three-Day Skilled</a:t>
            </a:r>
            <a:r>
              <a:rPr lang="en-US" sz="1200" baseline="0"/>
              <a:t> Nursing Facility Qualifying-Admissions</a:t>
            </a:r>
            <a:endParaRPr lang="en-US" sz="1200"/>
          </a:p>
        </c:rich>
      </c:tx>
      <c:layout>
        <c:manualLayout>
          <c:xMode val="edge"/>
          <c:yMode val="edge"/>
          <c:x val="0.26698039505625176"/>
          <c:y val="3.1689969571413637E-2"/>
        </c:manualLayout>
      </c:layout>
      <c:overlay val="0"/>
      <c:spPr>
        <a:noFill/>
        <a:ln w="25400">
          <a:noFill/>
        </a:ln>
      </c:spPr>
    </c:title>
    <c:autoTitleDeleted val="0"/>
    <c:plotArea>
      <c:layout>
        <c:manualLayout>
          <c:layoutTarget val="inner"/>
          <c:xMode val="edge"/>
          <c:yMode val="edge"/>
          <c:x val="7.4773512527189542E-2"/>
          <c:y val="0.11402490510187242"/>
          <c:w val="0.83977250303799111"/>
          <c:h val="0.69537815126050462"/>
        </c:manualLayout>
      </c:layout>
      <c:barChart>
        <c:barDir val="col"/>
        <c:grouping val="clustered"/>
        <c:varyColors val="0"/>
        <c:ser>
          <c:idx val="0"/>
          <c:order val="0"/>
          <c:tx>
            <c:strRef>
              <c:f>'3-Day SNF Graph'!$O$9</c:f>
              <c:strCache>
                <c:ptCount val="1"/>
                <c:pt idx="0">
                  <c:v>Hospital</c:v>
                </c:pt>
              </c:strCache>
            </c:strRef>
          </c:tx>
          <c:spPr>
            <a:ln w="25400">
              <a:noFill/>
              <a:prstDash val="solid"/>
            </a:ln>
          </c:spPr>
          <c:invertIfNegative val="0"/>
          <c:cat>
            <c:strRef>
              <c:f>'3-Day SNF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'3-Day SNF Graph'!$P$9:$AA$9</c:f>
              <c:numCache>
                <c:formatCode>0.00%</c:formatCode>
                <c:ptCount val="12"/>
                <c:pt idx="0">
                  <c:v>0.14857142857142858</c:v>
                </c:pt>
                <c:pt idx="1">
                  <c:v>0.15183246073298429</c:v>
                </c:pt>
                <c:pt idx="2">
                  <c:v>0.13178294573643412</c:v>
                </c:pt>
                <c:pt idx="3">
                  <c:v>8.6956521739130432E-2</c:v>
                </c:pt>
                <c:pt idx="4">
                  <c:v>0.10952380952380952</c:v>
                </c:pt>
                <c:pt idx="5">
                  <c:v>0.14937759336099585</c:v>
                </c:pt>
                <c:pt idx="6">
                  <c:v>0.10984848484848485</c:v>
                </c:pt>
                <c:pt idx="7">
                  <c:v>0.15899581589958159</c:v>
                </c:pt>
                <c:pt idx="8">
                  <c:v>0.15263157894736842</c:v>
                </c:pt>
                <c:pt idx="9">
                  <c:v>0.13636363636363635</c:v>
                </c:pt>
                <c:pt idx="10">
                  <c:v>0.11792452830188679</c:v>
                </c:pt>
                <c:pt idx="11">
                  <c:v>0.19158878504672897</c:v>
                </c:pt>
              </c:numCache>
            </c:numRef>
          </c:val>
          <c:extLst>
            <c:ext xmlns:c16="http://schemas.microsoft.com/office/drawing/2014/chart" uri="{C3380CC4-5D6E-409C-BE32-E72D297353CC}">
              <c16:uniqueId val="{00000000-BEB4-4EB6-B336-B0CF82EC4EA4}"/>
            </c:ext>
          </c:extLst>
        </c:ser>
        <c:dLbls>
          <c:showLegendKey val="0"/>
          <c:showVal val="0"/>
          <c:showCatName val="0"/>
          <c:showSerName val="0"/>
          <c:showPercent val="0"/>
          <c:showBubbleSize val="0"/>
        </c:dLbls>
        <c:gapWidth val="150"/>
        <c:axId val="1561542720"/>
        <c:axId val="1"/>
      </c:barChart>
      <c:lineChart>
        <c:grouping val="standard"/>
        <c:varyColors val="0"/>
        <c:ser>
          <c:idx val="3"/>
          <c:order val="1"/>
          <c:tx>
            <c:strRef>
              <c:f>'3-Day SNF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'3-Day SNF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'3-Day SNF Graph'!$P$12:$AA$12</c:f>
              <c:numCache>
                <c:formatCode>0.00%</c:formatCode>
                <c:ptCount val="12"/>
                <c:pt idx="0">
                  <c:v>0.21153846153846154</c:v>
                </c:pt>
                <c:pt idx="1">
                  <c:v>0.22282608695652173</c:v>
                </c:pt>
                <c:pt idx="2">
                  <c:v>0.192</c:v>
                </c:pt>
                <c:pt idx="3">
                  <c:v>0.19186046511627908</c:v>
                </c:pt>
                <c:pt idx="4">
                  <c:v>0.22033898305084745</c:v>
                </c:pt>
                <c:pt idx="5">
                  <c:v>0.20689655172413793</c:v>
                </c:pt>
                <c:pt idx="6">
                  <c:v>0.18483412322274881</c:v>
                </c:pt>
                <c:pt idx="7">
                  <c:v>0.17777777777777778</c:v>
                </c:pt>
                <c:pt idx="8">
                  <c:v>0.2</c:v>
                </c:pt>
                <c:pt idx="9">
                  <c:v>0.19101123595505617</c:v>
                </c:pt>
                <c:pt idx="10">
                  <c:v>0.19753086419753085</c:v>
                </c:pt>
                <c:pt idx="11">
                  <c:v>0.19444444444444445</c:v>
                </c:pt>
              </c:numCache>
            </c:numRef>
          </c:val>
          <c:smooth val="0"/>
          <c:extLst>
            <c:ext xmlns:c16="http://schemas.microsoft.com/office/drawing/2014/chart" uri="{C3380CC4-5D6E-409C-BE32-E72D297353CC}">
              <c16:uniqueId val="{00000001-BEB4-4EB6-B336-B0CF82EC4EA4}"/>
            </c:ext>
          </c:extLst>
        </c:ser>
        <c:ser>
          <c:idx val="1"/>
          <c:order val="2"/>
          <c:tx>
            <c:strRef>
              <c:f>'3-Day SNF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'3-Day SNF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'3-Day SNF Graph'!$P$10:$AA$10</c:f>
              <c:numCache>
                <c:formatCode>0.00%</c:formatCode>
                <c:ptCount val="12"/>
                <c:pt idx="0">
                  <c:v>0.18260869565217391</c:v>
                </c:pt>
                <c:pt idx="1">
                  <c:v>0.2</c:v>
                </c:pt>
                <c:pt idx="2">
                  <c:v>0.17777777777777778</c:v>
                </c:pt>
                <c:pt idx="3">
                  <c:v>0.17241379310344829</c:v>
                </c:pt>
                <c:pt idx="4">
                  <c:v>0.18532818532818532</c:v>
                </c:pt>
                <c:pt idx="5">
                  <c:v>0.18333333333333332</c:v>
                </c:pt>
                <c:pt idx="6">
                  <c:v>0.16321839080459771</c:v>
                </c:pt>
                <c:pt idx="7">
                  <c:v>0.1541095890410959</c:v>
                </c:pt>
                <c:pt idx="8">
                  <c:v>0.1744186046511628</c:v>
                </c:pt>
                <c:pt idx="9">
                  <c:v>0.1619718309859155</c:v>
                </c:pt>
                <c:pt idx="10">
                  <c:v>0.16017316017316016</c:v>
                </c:pt>
                <c:pt idx="11">
                  <c:v>0.15591397849462366</c:v>
                </c:pt>
              </c:numCache>
            </c:numRef>
          </c:val>
          <c:smooth val="0"/>
          <c:extLst>
            <c:ext xmlns:c16="http://schemas.microsoft.com/office/drawing/2014/chart" uri="{C3380CC4-5D6E-409C-BE32-E72D297353CC}">
              <c16:uniqueId val="{00000002-BEB4-4EB6-B336-B0CF82EC4EA4}"/>
            </c:ext>
          </c:extLst>
        </c:ser>
        <c:ser>
          <c:idx val="2"/>
          <c:order val="3"/>
          <c:tx>
            <c:strRef>
              <c:f>'3-Day SNF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'3-Day SNF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'3-Day SNF Graph'!$P$11:$AA$11</c:f>
              <c:numCache>
                <c:formatCode>0.00%</c:formatCode>
                <c:ptCount val="12"/>
                <c:pt idx="0">
                  <c:v>0.22727272727272727</c:v>
                </c:pt>
                <c:pt idx="1">
                  <c:v>0.23170731707317074</c:v>
                </c:pt>
                <c:pt idx="2">
                  <c:v>0.19727891156462585</c:v>
                </c:pt>
                <c:pt idx="3">
                  <c:v>0.18452380952380953</c:v>
                </c:pt>
                <c:pt idx="4">
                  <c:v>0.22641509433962265</c:v>
                </c:pt>
                <c:pt idx="5">
                  <c:v>0.21052631578947367</c:v>
                </c:pt>
                <c:pt idx="6">
                  <c:v>0.18421052631578946</c:v>
                </c:pt>
                <c:pt idx="7">
                  <c:v>0.15899581589958159</c:v>
                </c:pt>
                <c:pt idx="8">
                  <c:v>0.2</c:v>
                </c:pt>
                <c:pt idx="9">
                  <c:v>0.1951219512195122</c:v>
                </c:pt>
                <c:pt idx="10">
                  <c:v>0.17333333333333334</c:v>
                </c:pt>
                <c:pt idx="11">
                  <c:v>0.17948717948717949</c:v>
                </c:pt>
              </c:numCache>
            </c:numRef>
          </c:val>
          <c:smooth val="0"/>
          <c:extLst>
            <c:ext xmlns:c16="http://schemas.microsoft.com/office/drawing/2014/chart" uri="{C3380CC4-5D6E-409C-BE32-E72D297353CC}">
              <c16:uniqueId val="{00000003-BEB4-4EB6-B336-B0CF82EC4EA4}"/>
            </c:ext>
          </c:extLst>
        </c:ser>
        <c:dLbls>
          <c:showLegendKey val="0"/>
          <c:showVal val="0"/>
          <c:showCatName val="0"/>
          <c:showSerName val="0"/>
          <c:showPercent val="0"/>
          <c:showBubbleSize val="0"/>
        </c:dLbls>
        <c:marker val="1"/>
        <c:smooth val="0"/>
        <c:axId val="1561542720"/>
        <c:axId val="1"/>
      </c:lineChart>
      <c:catAx>
        <c:axId val="15615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74278774854"/>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1542720"/>
        <c:crosses val="autoZero"/>
        <c:crossBetween val="between"/>
      </c:valAx>
      <c:spPr>
        <a:noFill/>
        <a:ln w="12700">
          <a:solidFill>
            <a:srgbClr val="808080"/>
          </a:solidFill>
          <a:prstDash val="solid"/>
        </a:ln>
      </c:spPr>
    </c:plotArea>
    <c:legend>
      <c:legendPos val="r"/>
      <c:layout>
        <c:manualLayout>
          <c:xMode val="edge"/>
          <c:yMode val="edge"/>
          <c:x val="6.5314179704314898E-2"/>
          <c:y val="0.88560168784872051"/>
          <c:w val="0.85779260901530996"/>
          <c:h val="0.10803351073653109"/>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30-Day Readmissions to Same Hospital or Elsewhere</a:t>
            </a:r>
          </a:p>
        </c:rich>
      </c:tx>
      <c:layout>
        <c:manualLayout>
          <c:xMode val="edge"/>
          <c:yMode val="edge"/>
          <c:x val="0.23721716207825255"/>
          <c:y val="3.1689576938475912E-2"/>
        </c:manualLayout>
      </c:layout>
      <c:overlay val="0"/>
      <c:spPr>
        <a:noFill/>
        <a:ln w="25400">
          <a:noFill/>
        </a:ln>
      </c:spPr>
    </c:title>
    <c:autoTitleDeleted val="0"/>
    <c:plotArea>
      <c:layout>
        <c:manualLayout>
          <c:layoutTarget val="inner"/>
          <c:xMode val="edge"/>
          <c:yMode val="edge"/>
          <c:x val="7.4773512527189542E-2"/>
          <c:y val="0.11402490510187241"/>
          <c:w val="0.83590215954500613"/>
          <c:h val="0.69537815126050462"/>
        </c:manualLayout>
      </c:layout>
      <c:barChart>
        <c:barDir val="col"/>
        <c:grouping val="clustered"/>
        <c:varyColors val="0"/>
        <c:ser>
          <c:idx val="0"/>
          <c:order val="0"/>
          <c:tx>
            <c:strRef>
              <c:f>'Readm Graph'!$O$9</c:f>
              <c:strCache>
                <c:ptCount val="1"/>
                <c:pt idx="0">
                  <c:v>Hospital</c:v>
                </c:pt>
              </c:strCache>
            </c:strRef>
          </c:tx>
          <c:spPr>
            <a:ln w="25400">
              <a:noFill/>
              <a:prstDash val="solid"/>
            </a:ln>
          </c:spPr>
          <c:invertIfNegative val="0"/>
          <c:cat>
            <c:strRef>
              <c:f>'Readm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Graph'!$P$9:$AA$9</c:f>
              <c:numCache>
                <c:formatCode>0.00%</c:formatCode>
                <c:ptCount val="12"/>
                <c:pt idx="0">
                  <c:v>0.16117216117216118</c:v>
                </c:pt>
                <c:pt idx="1">
                  <c:v>0.16541353383458646</c:v>
                </c:pt>
                <c:pt idx="2">
                  <c:v>0.17445627024525684</c:v>
                </c:pt>
                <c:pt idx="3">
                  <c:v>0.15453639082751744</c:v>
                </c:pt>
                <c:pt idx="4">
                  <c:v>0.15361890694239291</c:v>
                </c:pt>
                <c:pt idx="5">
                  <c:v>0.16369930761622156</c:v>
                </c:pt>
                <c:pt idx="6">
                  <c:v>0.16550241805480925</c:v>
                </c:pt>
                <c:pt idx="7">
                  <c:v>0.15934959349593497</c:v>
                </c:pt>
                <c:pt idx="8">
                  <c:v>0.16082359488035614</c:v>
                </c:pt>
                <c:pt idx="9">
                  <c:v>0.16614906832298137</c:v>
                </c:pt>
                <c:pt idx="10">
                  <c:v>0.15886375591793792</c:v>
                </c:pt>
                <c:pt idx="11">
                  <c:v>0.15630252100840336</c:v>
                </c:pt>
              </c:numCache>
            </c:numRef>
          </c:val>
          <c:extLst>
            <c:ext xmlns:c16="http://schemas.microsoft.com/office/drawing/2014/chart" uri="{C3380CC4-5D6E-409C-BE32-E72D297353CC}">
              <c16:uniqueId val="{00000000-F602-4DBB-872C-7186BD8D06AE}"/>
            </c:ext>
          </c:extLst>
        </c:ser>
        <c:dLbls>
          <c:showLegendKey val="0"/>
          <c:showVal val="0"/>
          <c:showCatName val="0"/>
          <c:showSerName val="0"/>
          <c:showPercent val="0"/>
          <c:showBubbleSize val="0"/>
        </c:dLbls>
        <c:gapWidth val="150"/>
        <c:axId val="1530817456"/>
        <c:axId val="1"/>
      </c:barChart>
      <c:lineChart>
        <c:grouping val="standard"/>
        <c:varyColors val="0"/>
        <c:ser>
          <c:idx val="3"/>
          <c:order val="1"/>
          <c:tx>
            <c:strRef>
              <c:f>'Readm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'Readm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Graph'!$P$12:$AA$12</c:f>
              <c:numCache>
                <c:formatCode>0.00%</c:formatCode>
                <c:ptCount val="12"/>
                <c:pt idx="0">
                  <c:v>0.20430107526881722</c:v>
                </c:pt>
                <c:pt idx="1">
                  <c:v>0.20430107526881722</c:v>
                </c:pt>
                <c:pt idx="2">
                  <c:v>0.20460358056265984</c:v>
                </c:pt>
                <c:pt idx="3">
                  <c:v>0.2049335863377609</c:v>
                </c:pt>
                <c:pt idx="4">
                  <c:v>0.19887955182072828</c:v>
                </c:pt>
                <c:pt idx="5">
                  <c:v>0.19731543624161074</c:v>
                </c:pt>
                <c:pt idx="6">
                  <c:v>0.19580419580419581</c:v>
                </c:pt>
                <c:pt idx="7">
                  <c:v>0.19886363636363635</c:v>
                </c:pt>
                <c:pt idx="8">
                  <c:v>0.19672131147540983</c:v>
                </c:pt>
                <c:pt idx="9">
                  <c:v>0.19860139860139861</c:v>
                </c:pt>
                <c:pt idx="10">
                  <c:v>0.19724770642201836</c:v>
                </c:pt>
                <c:pt idx="11">
                  <c:v>0.19461077844311378</c:v>
                </c:pt>
              </c:numCache>
            </c:numRef>
          </c:val>
          <c:smooth val="0"/>
          <c:extLst>
            <c:ext xmlns:c16="http://schemas.microsoft.com/office/drawing/2014/chart" uri="{C3380CC4-5D6E-409C-BE32-E72D297353CC}">
              <c16:uniqueId val="{00000001-F602-4DBB-872C-7186BD8D06AE}"/>
            </c:ext>
          </c:extLst>
        </c:ser>
        <c:ser>
          <c:idx val="1"/>
          <c:order val="2"/>
          <c:tx>
            <c:strRef>
              <c:f>'Readm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'Readm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Graph'!$P$10:$AA$10</c:f>
              <c:numCache>
                <c:formatCode>0.00%</c:formatCode>
                <c:ptCount val="12"/>
                <c:pt idx="0">
                  <c:v>0.21369294605809128</c:v>
                </c:pt>
                <c:pt idx="1">
                  <c:v>0.2088888888888889</c:v>
                </c:pt>
                <c:pt idx="2">
                  <c:v>0.21449704142011836</c:v>
                </c:pt>
                <c:pt idx="3">
                  <c:v>0.21267893660531698</c:v>
                </c:pt>
                <c:pt idx="4">
                  <c:v>0.20437956204379562</c:v>
                </c:pt>
                <c:pt idx="5">
                  <c:v>0.20474777448071216</c:v>
                </c:pt>
                <c:pt idx="6">
                  <c:v>0.20172413793103447</c:v>
                </c:pt>
                <c:pt idx="7">
                  <c:v>0.20408163265306123</c:v>
                </c:pt>
                <c:pt idx="8">
                  <c:v>0.20108695652173914</c:v>
                </c:pt>
                <c:pt idx="9">
                  <c:v>0.20568561872909699</c:v>
                </c:pt>
                <c:pt idx="10">
                  <c:v>0.20588235294117646</c:v>
                </c:pt>
                <c:pt idx="11">
                  <c:v>0.20646067415730338</c:v>
                </c:pt>
              </c:numCache>
            </c:numRef>
          </c:val>
          <c:smooth val="0"/>
          <c:extLst>
            <c:ext xmlns:c16="http://schemas.microsoft.com/office/drawing/2014/chart" uri="{C3380CC4-5D6E-409C-BE32-E72D297353CC}">
              <c16:uniqueId val="{00000002-F602-4DBB-872C-7186BD8D06AE}"/>
            </c:ext>
          </c:extLst>
        </c:ser>
        <c:ser>
          <c:idx val="2"/>
          <c:order val="3"/>
          <c:tx>
            <c:strRef>
              <c:f>'Readm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'Readm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Graph'!$P$11:$AA$11</c:f>
              <c:numCache>
                <c:formatCode>0.00%</c:formatCode>
                <c:ptCount val="12"/>
                <c:pt idx="0">
                  <c:v>0.20375335120643431</c:v>
                </c:pt>
                <c:pt idx="1">
                  <c:v>0.20418006430868169</c:v>
                </c:pt>
                <c:pt idx="2">
                  <c:v>0.20737327188940091</c:v>
                </c:pt>
                <c:pt idx="3">
                  <c:v>0.20082644628099172</c:v>
                </c:pt>
                <c:pt idx="4">
                  <c:v>0.19574468085106383</c:v>
                </c:pt>
                <c:pt idx="5">
                  <c:v>0.19610231425091351</c:v>
                </c:pt>
                <c:pt idx="6">
                  <c:v>0.19246861924686193</c:v>
                </c:pt>
                <c:pt idx="7">
                  <c:v>0.19455252918287938</c:v>
                </c:pt>
                <c:pt idx="8">
                  <c:v>0.19354838709677419</c:v>
                </c:pt>
                <c:pt idx="9">
                  <c:v>0.20064550833781603</c:v>
                </c:pt>
                <c:pt idx="10">
                  <c:v>0.20146520146520147</c:v>
                </c:pt>
                <c:pt idx="11">
                  <c:v>0.1973816717019134</c:v>
                </c:pt>
              </c:numCache>
            </c:numRef>
          </c:val>
          <c:smooth val="0"/>
          <c:extLst>
            <c:ext xmlns:c16="http://schemas.microsoft.com/office/drawing/2014/chart" uri="{C3380CC4-5D6E-409C-BE32-E72D297353CC}">
              <c16:uniqueId val="{00000003-F602-4DBB-872C-7186BD8D06AE}"/>
            </c:ext>
          </c:extLst>
        </c:ser>
        <c:dLbls>
          <c:showLegendKey val="0"/>
          <c:showVal val="0"/>
          <c:showCatName val="0"/>
          <c:showSerName val="0"/>
          <c:showPercent val="0"/>
          <c:showBubbleSize val="0"/>
        </c:dLbls>
        <c:marker val="1"/>
        <c:smooth val="0"/>
        <c:axId val="1530817456"/>
        <c:axId val="1"/>
      </c:lineChart>
      <c:catAx>
        <c:axId val="153081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7456"/>
        <c:crosses val="autoZero"/>
        <c:crossBetween val="between"/>
      </c:valAx>
      <c:spPr>
        <a:noFill/>
        <a:ln w="12700">
          <a:solidFill>
            <a:srgbClr val="808080"/>
          </a:solidFill>
          <a:prstDash val="solid"/>
        </a:ln>
      </c:spPr>
    </c:plotArea>
    <c:legend>
      <c:legendPos val="r"/>
      <c:layout>
        <c:manualLayout>
          <c:xMode val="edge"/>
          <c:yMode val="edge"/>
          <c:x val="7.1119847319520466E-2"/>
          <c:y val="0.89551003158503506"/>
          <c:w val="0.84182683260383462"/>
          <c:h val="9.816584367632011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Respiratory</a:t>
            </a:r>
            <a:r>
              <a:rPr lang="en-US" sz="1200" baseline="0"/>
              <a:t> Infections</a:t>
            </a:r>
            <a:endParaRPr lang="en-US" sz="1200"/>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'Resp Inf Graph'!$O$9</c:f>
              <c:strCache>
                <c:ptCount val="1"/>
                <c:pt idx="0">
                  <c:v>Hospital</c:v>
                </c:pt>
              </c:strCache>
            </c:strRef>
          </c:tx>
          <c:spPr>
            <a:solidFill>
              <a:srgbClr val="4572A7"/>
            </a:solidFill>
            <a:ln w="25400">
              <a:noFill/>
              <a:prstDash val="solid"/>
            </a:ln>
          </c:spPr>
          <c:invertIfNegative val="0"/>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Graph'!$P$9:$AA$9</c:f>
              <c:numCache>
                <c:formatCode>0.00%</c:formatCode>
                <c:ptCount val="12"/>
                <c:pt idx="0">
                  <c:v>0.71641791044776115</c:v>
                </c:pt>
                <c:pt idx="1">
                  <c:v>0.56603773584905659</c:v>
                </c:pt>
                <c:pt idx="2">
                  <c:v>0.92432432432432432</c:v>
                </c:pt>
                <c:pt idx="3">
                  <c:v>0.87349397590361444</c:v>
                </c:pt>
                <c:pt idx="4">
                  <c:v>0.67532467532467533</c:v>
                </c:pt>
                <c:pt idx="5">
                  <c:v>0.71604938271604934</c:v>
                </c:pt>
                <c:pt idx="6">
                  <c:v>0.86585365853658536</c:v>
                </c:pt>
                <c:pt idx="7">
                  <c:v>0.85093167701863359</c:v>
                </c:pt>
                <c:pt idx="8">
                  <c:v>0.70909090909090911</c:v>
                </c:pt>
                <c:pt idx="9">
                  <c:v>0.7567567567567568</c:v>
                </c:pt>
                <c:pt idx="10">
                  <c:v>0.6097560975609756</c:v>
                </c:pt>
                <c:pt idx="11">
                  <c:v>0.73493975903614461</c:v>
                </c:pt>
              </c:numCache>
            </c:numRef>
          </c:val>
          <c:extLst>
            <c:ext xmlns:c16="http://schemas.microsoft.com/office/drawing/2014/chart" uri="{C3380CC4-5D6E-409C-BE32-E72D297353CC}">
              <c16:uniqueId val="{00000000-7272-46E0-A6B4-55C75B09C941}"/>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'Resp Inf Graph'!$O$12</c:f>
              <c:strCache>
                <c:ptCount val="1"/>
                <c:pt idx="0">
                  <c:v>Natl: 80th Percentile</c:v>
                </c:pt>
              </c:strCache>
            </c:strRef>
          </c:tx>
          <c:spPr>
            <a:ln w="19050">
              <a:solidFill>
                <a:srgbClr val="C30000"/>
              </a:solidFill>
              <a:prstDash val="solid"/>
            </a:ln>
          </c:spPr>
          <c:marker>
            <c:symbol val="circle"/>
            <c:size val="5"/>
            <c:spPr>
              <a:solidFill>
                <a:srgbClr val="C00000"/>
              </a:solidFill>
              <a:ln w="6350">
                <a:solidFill>
                  <a:srgbClr val="FF0000"/>
                </a:solidFill>
                <a:prstDash val="solid"/>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Graph'!$P$12:$AA$12</c:f>
              <c:numCache>
                <c:formatCode>0.00%</c:formatCode>
                <c:ptCount val="12"/>
                <c:pt idx="0">
                  <c:v>0.82692307692307687</c:v>
                </c:pt>
                <c:pt idx="1">
                  <c:v>0.82352941176470584</c:v>
                </c:pt>
                <c:pt idx="2">
                  <c:v>0.89244186046511631</c:v>
                </c:pt>
                <c:pt idx="3">
                  <c:v>0.89090909090909087</c:v>
                </c:pt>
                <c:pt idx="4">
                  <c:v>0.76190476190476186</c:v>
                </c:pt>
                <c:pt idx="5">
                  <c:v>0.84615384615384615</c:v>
                </c:pt>
                <c:pt idx="6">
                  <c:v>0.80952380952380953</c:v>
                </c:pt>
                <c:pt idx="7">
                  <c:v>0.84210526315789469</c:v>
                </c:pt>
                <c:pt idx="8">
                  <c:v>0.66666666666666663</c:v>
                </c:pt>
                <c:pt idx="9">
                  <c:v>0.77173913043478259</c:v>
                </c:pt>
                <c:pt idx="10">
                  <c:v>0.60869565217391308</c:v>
                </c:pt>
                <c:pt idx="11">
                  <c:v>0.65116279069767447</c:v>
                </c:pt>
              </c:numCache>
            </c:numRef>
          </c:val>
          <c:smooth val="0"/>
          <c:extLst>
            <c:ext xmlns:c16="http://schemas.microsoft.com/office/drawing/2014/chart" uri="{C3380CC4-5D6E-409C-BE32-E72D297353CC}">
              <c16:uniqueId val="{00000001-7272-46E0-A6B4-55C75B09C941}"/>
            </c:ext>
          </c:extLst>
        </c:ser>
        <c:ser>
          <c:idx val="1"/>
          <c:order val="2"/>
          <c:tx>
            <c:strRef>
              <c:f>'Resp Inf Graph'!$O$10</c:f>
              <c:strCache>
                <c:ptCount val="1"/>
                <c:pt idx="0">
                  <c:v>Juris: 80th Percentile</c:v>
                </c:pt>
              </c:strCache>
            </c:strRef>
          </c:tx>
          <c:spPr>
            <a:ln w="19050">
              <a:solidFill>
                <a:srgbClr val="C30000"/>
              </a:solidFill>
              <a:prstDash val="sysDash"/>
            </a:ln>
          </c:spPr>
          <c:marker>
            <c:symbol val="square"/>
            <c:size val="5"/>
            <c:spPr>
              <a:solidFill>
                <a:srgbClr val="C00000"/>
              </a:solidFill>
              <a:ln>
                <a:solidFill>
                  <a:srgbClr val="FF0000"/>
                </a:solidFill>
                <a:prstDash val="solid"/>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Graph'!$P$10:$AA$10</c:f>
              <c:numCache>
                <c:formatCode>0.00%</c:formatCode>
                <c:ptCount val="12"/>
                <c:pt idx="0">
                  <c:v>0.87155963302752293</c:v>
                </c:pt>
                <c:pt idx="1">
                  <c:v>0.74576271186440679</c:v>
                </c:pt>
                <c:pt idx="2">
                  <c:v>0.88888888888888884</c:v>
                </c:pt>
                <c:pt idx="3">
                  <c:v>0.89</c:v>
                </c:pt>
                <c:pt idx="4">
                  <c:v>0.77777777777777779</c:v>
                </c:pt>
                <c:pt idx="5">
                  <c:v>0.76470588235294112</c:v>
                </c:pt>
                <c:pt idx="6">
                  <c:v>0.82857142857142863</c:v>
                </c:pt>
                <c:pt idx="7">
                  <c:v>0.86190476190476195</c:v>
                </c:pt>
                <c:pt idx="8">
                  <c:v>0.65714285714285714</c:v>
                </c:pt>
                <c:pt idx="9">
                  <c:v>0.77419354838709675</c:v>
                </c:pt>
                <c:pt idx="10">
                  <c:v>0.60869565217391308</c:v>
                </c:pt>
                <c:pt idx="11">
                  <c:v>0.65625</c:v>
                </c:pt>
              </c:numCache>
            </c:numRef>
          </c:val>
          <c:smooth val="0"/>
          <c:extLst>
            <c:ext xmlns:c16="http://schemas.microsoft.com/office/drawing/2014/chart" uri="{C3380CC4-5D6E-409C-BE32-E72D297353CC}">
              <c16:uniqueId val="{00000002-7272-46E0-A6B4-55C75B09C941}"/>
            </c:ext>
          </c:extLst>
        </c:ser>
        <c:ser>
          <c:idx val="2"/>
          <c:order val="3"/>
          <c:tx>
            <c:strRef>
              <c:f>'Resp Inf Graph'!$O$11</c:f>
              <c:strCache>
                <c:ptCount val="1"/>
                <c:pt idx="0">
                  <c:v>State: 80th Percentile</c:v>
                </c:pt>
              </c:strCache>
            </c:strRef>
          </c:tx>
          <c:spPr>
            <a:ln w="19050">
              <a:solidFill>
                <a:srgbClr val="C30000"/>
              </a:solidFill>
              <a:prstDash val="sysDot"/>
            </a:ln>
          </c:spPr>
          <c:marker>
            <c:symbol val="triangle"/>
            <c:size val="5"/>
            <c:spPr>
              <a:solidFill>
                <a:srgbClr val="C00000"/>
              </a:solidFill>
              <a:ln>
                <a:solidFill>
                  <a:srgbClr val="FF0000"/>
                </a:solidFill>
                <a:prstDash val="solid"/>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Graph'!$P$11:$AA$11</c:f>
              <c:numCache>
                <c:formatCode>0.00%</c:formatCode>
                <c:ptCount val="12"/>
                <c:pt idx="0">
                  <c:v>0.8571428571428571</c:v>
                </c:pt>
                <c:pt idx="1">
                  <c:v>0.72727272727272729</c:v>
                </c:pt>
                <c:pt idx="2">
                  <c:v>0.90476190476190477</c:v>
                </c:pt>
                <c:pt idx="3">
                  <c:v>0.89473684210526316</c:v>
                </c:pt>
                <c:pt idx="4">
                  <c:v>0.8</c:v>
                </c:pt>
                <c:pt idx="5">
                  <c:v>0.76470588235294112</c:v>
                </c:pt>
                <c:pt idx="6">
                  <c:v>0.86585365853658536</c:v>
                </c:pt>
                <c:pt idx="7">
                  <c:v>0.84210526315789469</c:v>
                </c:pt>
                <c:pt idx="8">
                  <c:v>0.65</c:v>
                </c:pt>
                <c:pt idx="9">
                  <c:v>0.7931034482758621</c:v>
                </c:pt>
                <c:pt idx="10">
                  <c:v>0.6071428571428571</c:v>
                </c:pt>
                <c:pt idx="11">
                  <c:v>0.6785714285714286</c:v>
                </c:pt>
              </c:numCache>
            </c:numRef>
          </c:val>
          <c:smooth val="0"/>
          <c:extLst>
            <c:ext xmlns:c16="http://schemas.microsoft.com/office/drawing/2014/chart" uri="{C3380CC4-5D6E-409C-BE32-E72D297353CC}">
              <c16:uniqueId val="{00000003-7272-46E0-A6B4-55C75B09C941}"/>
            </c:ext>
          </c:extLst>
        </c:ser>
        <c:ser>
          <c:idx val="5"/>
          <c:order val="4"/>
          <c:tx>
            <c:strRef>
              <c:f>'Resp Inf Graph'!$O$15</c:f>
              <c:strCache>
                <c:ptCount val="1"/>
                <c:pt idx="0">
                  <c:v>Natl: 20th Percentile</c:v>
                </c:pt>
              </c:strCache>
            </c:strRef>
          </c:tx>
          <c:spPr>
            <a:ln w="19050">
              <a:solidFill>
                <a:srgbClr val="216543"/>
              </a:solidFill>
            </a:ln>
          </c:spPr>
          <c:marker>
            <c:symbol val="circle"/>
            <c:size val="7"/>
            <c:spPr>
              <a:solidFill>
                <a:srgbClr val="216543"/>
              </a:solidFill>
              <a:ln>
                <a:solidFill>
                  <a:srgbClr val="00B050"/>
                </a:solidFill>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Graph'!$P$15:$AA$15</c:f>
              <c:numCache>
                <c:formatCode>0.00%</c:formatCode>
                <c:ptCount val="12"/>
                <c:pt idx="0">
                  <c:v>0.51948051948051943</c:v>
                </c:pt>
                <c:pt idx="1">
                  <c:v>0.59763313609467461</c:v>
                </c:pt>
                <c:pt idx="2">
                  <c:v>0.74233128834355833</c:v>
                </c:pt>
                <c:pt idx="3">
                  <c:v>0.73626373626373631</c:v>
                </c:pt>
                <c:pt idx="4">
                  <c:v>0.52083333333333337</c:v>
                </c:pt>
                <c:pt idx="5">
                  <c:v>0.64864864864864868</c:v>
                </c:pt>
                <c:pt idx="6">
                  <c:v>0.59259259259259256</c:v>
                </c:pt>
                <c:pt idx="7">
                  <c:v>0.68627450980392157</c:v>
                </c:pt>
                <c:pt idx="8">
                  <c:v>0.46296296296296297</c:v>
                </c:pt>
                <c:pt idx="9">
                  <c:v>0.59740259740259738</c:v>
                </c:pt>
                <c:pt idx="10">
                  <c:v>0.42372881355932202</c:v>
                </c:pt>
                <c:pt idx="11">
                  <c:v>0.46153846153846156</c:v>
                </c:pt>
              </c:numCache>
            </c:numRef>
          </c:val>
          <c:smooth val="0"/>
          <c:extLst>
            <c:ext xmlns:c16="http://schemas.microsoft.com/office/drawing/2014/chart" uri="{C3380CC4-5D6E-409C-BE32-E72D297353CC}">
              <c16:uniqueId val="{00000004-7272-46E0-A6B4-55C75B09C941}"/>
            </c:ext>
          </c:extLst>
        </c:ser>
        <c:ser>
          <c:idx val="6"/>
          <c:order val="5"/>
          <c:tx>
            <c:strRef>
              <c:f>'Resp Inf Graph'!$O$13</c:f>
              <c:strCache>
                <c:ptCount val="1"/>
                <c:pt idx="0">
                  <c:v>Juris: 20th Percentile</c:v>
                </c:pt>
              </c:strCache>
            </c:strRef>
          </c:tx>
          <c:spPr>
            <a:ln w="19050">
              <a:solidFill>
                <a:srgbClr val="216543"/>
              </a:solidFill>
              <a:prstDash val="sysDash"/>
            </a:ln>
          </c:spPr>
          <c:marker>
            <c:symbol val="square"/>
            <c:size val="6"/>
            <c:spPr>
              <a:solidFill>
                <a:srgbClr val="216543"/>
              </a:solidFill>
              <a:ln>
                <a:solidFill>
                  <a:srgbClr val="00B050"/>
                </a:solidFill>
                <a:prstDash val="solid"/>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Graph'!$P$13:$AA$13</c:f>
              <c:numCache>
                <c:formatCode>0.00%</c:formatCode>
                <c:ptCount val="12"/>
                <c:pt idx="0">
                  <c:v>0.63157894736842102</c:v>
                </c:pt>
                <c:pt idx="1">
                  <c:v>0.48979591836734693</c:v>
                </c:pt>
                <c:pt idx="2">
                  <c:v>0.76595744680851063</c:v>
                </c:pt>
                <c:pt idx="3">
                  <c:v>0.78</c:v>
                </c:pt>
                <c:pt idx="4">
                  <c:v>0.59756097560975607</c:v>
                </c:pt>
                <c:pt idx="5">
                  <c:v>0.56981132075471697</c:v>
                </c:pt>
                <c:pt idx="6">
                  <c:v>0.63636363636363635</c:v>
                </c:pt>
                <c:pt idx="7">
                  <c:v>0.72413793103448276</c:v>
                </c:pt>
                <c:pt idx="8">
                  <c:v>0.49180327868852458</c:v>
                </c:pt>
                <c:pt idx="9">
                  <c:v>0.60655737704918034</c:v>
                </c:pt>
                <c:pt idx="10">
                  <c:v>0.45</c:v>
                </c:pt>
                <c:pt idx="11">
                  <c:v>0.50877192982456143</c:v>
                </c:pt>
              </c:numCache>
            </c:numRef>
          </c:val>
          <c:smooth val="0"/>
          <c:extLst>
            <c:ext xmlns:c16="http://schemas.microsoft.com/office/drawing/2014/chart" uri="{C3380CC4-5D6E-409C-BE32-E72D297353CC}">
              <c16:uniqueId val="{00000005-7272-46E0-A6B4-55C75B09C941}"/>
            </c:ext>
          </c:extLst>
        </c:ser>
        <c:ser>
          <c:idx val="4"/>
          <c:order val="6"/>
          <c:tx>
            <c:strRef>
              <c:f>'Resp Inf Graph'!$O$14</c:f>
              <c:strCache>
                <c:ptCount val="1"/>
                <c:pt idx="0">
                  <c:v>State: 20th Percentile</c:v>
                </c:pt>
              </c:strCache>
            </c:strRef>
          </c:tx>
          <c:spPr>
            <a:ln w="19050">
              <a:solidFill>
                <a:srgbClr val="216543"/>
              </a:solidFill>
              <a:prstDash val="sysDot"/>
            </a:ln>
          </c:spPr>
          <c:marker>
            <c:symbol val="triangle"/>
            <c:size val="7"/>
            <c:spPr>
              <a:solidFill>
                <a:srgbClr val="216543"/>
              </a:solidFill>
              <a:ln>
                <a:solidFill>
                  <a:srgbClr val="00B050"/>
                </a:solidFill>
              </a:ln>
            </c:spPr>
          </c:marker>
          <c:cat>
            <c:strRef>
              <c:f>'Resp Inf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'Resp Inf Graph'!$P$14:$AA$14</c:f>
              <c:numCache>
                <c:formatCode>0.00%</c:formatCode>
                <c:ptCount val="12"/>
                <c:pt idx="0">
                  <c:v>0.61224489795918369</c:v>
                </c:pt>
                <c:pt idx="1">
                  <c:v>0.48979591836734693</c:v>
                </c:pt>
                <c:pt idx="2">
                  <c:v>0.79487179487179482</c:v>
                </c:pt>
                <c:pt idx="3">
                  <c:v>0.78666666666666663</c:v>
                </c:pt>
                <c:pt idx="4">
                  <c:v>0.62068965517241381</c:v>
                </c:pt>
                <c:pt idx="5">
                  <c:v>0.59090909090909094</c:v>
                </c:pt>
                <c:pt idx="6">
                  <c:v>0.71698113207547165</c:v>
                </c:pt>
                <c:pt idx="7">
                  <c:v>0.71232876712328763</c:v>
                </c:pt>
                <c:pt idx="8">
                  <c:v>0.48484848484848486</c:v>
                </c:pt>
                <c:pt idx="9">
                  <c:v>0.61818181818181817</c:v>
                </c:pt>
                <c:pt idx="10">
                  <c:v>0.46666666666666667</c:v>
                </c:pt>
                <c:pt idx="11">
                  <c:v>0.49295774647887325</c:v>
                </c:pt>
              </c:numCache>
            </c:numRef>
          </c:val>
          <c:smooth val="0"/>
          <c:extLst>
            <c:ext xmlns:c16="http://schemas.microsoft.com/office/drawing/2014/chart" uri="{C3380CC4-5D6E-409C-BE32-E72D297353CC}">
              <c16:uniqueId val="{00000006-7272-46E0-A6B4-55C75B09C941}"/>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30-Day Readmissions to Same Hospital</a:t>
            </a:r>
          </a:p>
        </c:rich>
      </c:tx>
      <c:layout>
        <c:manualLayout>
          <c:xMode val="edge"/>
          <c:yMode val="edge"/>
          <c:x val="0.32363705625330941"/>
          <c:y val="3.7304007885090314E-2"/>
        </c:manualLayout>
      </c:layout>
      <c:overlay val="0"/>
      <c:spPr>
        <a:noFill/>
        <a:ln w="25400">
          <a:noFill/>
        </a:ln>
      </c:spPr>
    </c:title>
    <c:autoTitleDeleted val="0"/>
    <c:plotArea>
      <c:layout>
        <c:manualLayout>
          <c:layoutTarget val="inner"/>
          <c:xMode val="edge"/>
          <c:yMode val="edge"/>
          <c:x val="8.0579027766667047E-2"/>
          <c:y val="0.11402490510187242"/>
          <c:w val="0.83009664430552854"/>
          <c:h val="0.69537815126050462"/>
        </c:manualLayout>
      </c:layout>
      <c:barChart>
        <c:barDir val="col"/>
        <c:grouping val="clustered"/>
        <c:varyColors val="0"/>
        <c:ser>
          <c:idx val="0"/>
          <c:order val="0"/>
          <c:tx>
            <c:strRef>
              <c:f>'Readm Same Graph'!$O$9</c:f>
              <c:strCache>
                <c:ptCount val="1"/>
                <c:pt idx="0">
                  <c:v>Hospital</c:v>
                </c:pt>
              </c:strCache>
            </c:strRef>
          </c:tx>
          <c:spPr>
            <a:ln w="25400">
              <a:noFill/>
              <a:prstDash val="solid"/>
            </a:ln>
          </c:spPr>
          <c:invertIfNegative val="0"/>
          <c:cat>
            <c:strRef>
              <c:f>'Readm Same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Same Graph'!$P$9:$AA$9</c:f>
              <c:numCache>
                <c:formatCode>0.00%</c:formatCode>
                <c:ptCount val="12"/>
                <c:pt idx="0">
                  <c:v>0.13736263736263737</c:v>
                </c:pt>
                <c:pt idx="1">
                  <c:v>0.1362781954887218</c:v>
                </c:pt>
                <c:pt idx="2">
                  <c:v>0.14345210550670986</c:v>
                </c:pt>
                <c:pt idx="3">
                  <c:v>0.12911266201395813</c:v>
                </c:pt>
                <c:pt idx="4">
                  <c:v>0.13146233382570163</c:v>
                </c:pt>
                <c:pt idx="5">
                  <c:v>0.13353115727002968</c:v>
                </c:pt>
                <c:pt idx="6">
                  <c:v>0.13164965072541646</c:v>
                </c:pt>
                <c:pt idx="7">
                  <c:v>0.13224932249322494</c:v>
                </c:pt>
                <c:pt idx="8">
                  <c:v>0.12910406232609906</c:v>
                </c:pt>
                <c:pt idx="9">
                  <c:v>0.13716356107660455</c:v>
                </c:pt>
                <c:pt idx="10">
                  <c:v>0.13150973172014729</c:v>
                </c:pt>
                <c:pt idx="11">
                  <c:v>0.13165266106442577</c:v>
                </c:pt>
              </c:numCache>
            </c:numRef>
          </c:val>
          <c:extLst>
            <c:ext xmlns:c16="http://schemas.microsoft.com/office/drawing/2014/chart" uri="{C3380CC4-5D6E-409C-BE32-E72D297353CC}">
              <c16:uniqueId val="{00000000-2920-4C8F-9296-F246D4C75C67}"/>
            </c:ext>
          </c:extLst>
        </c:ser>
        <c:dLbls>
          <c:showLegendKey val="0"/>
          <c:showVal val="0"/>
          <c:showCatName val="0"/>
          <c:showSerName val="0"/>
          <c:showPercent val="0"/>
          <c:showBubbleSize val="0"/>
        </c:dLbls>
        <c:gapWidth val="150"/>
        <c:axId val="1530816624"/>
        <c:axId val="1"/>
      </c:barChart>
      <c:lineChart>
        <c:grouping val="standard"/>
        <c:varyColors val="0"/>
        <c:ser>
          <c:idx val="3"/>
          <c:order val="1"/>
          <c:tx>
            <c:strRef>
              <c:f>'Readm Same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'Readm Same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Same Graph'!$P$12:$AA$12</c:f>
              <c:numCache>
                <c:formatCode>0.00%</c:formatCode>
                <c:ptCount val="12"/>
                <c:pt idx="0">
                  <c:v>0.15220949263502456</c:v>
                </c:pt>
                <c:pt idx="1">
                  <c:v>0.14933837429111532</c:v>
                </c:pt>
                <c:pt idx="2">
                  <c:v>0.14755412991178829</c:v>
                </c:pt>
                <c:pt idx="3">
                  <c:v>0.14820359281437126</c:v>
                </c:pt>
                <c:pt idx="4">
                  <c:v>0.14437791084497673</c:v>
                </c:pt>
                <c:pt idx="5">
                  <c:v>0.13988095238095238</c:v>
                </c:pt>
                <c:pt idx="6">
                  <c:v>0.14095079232693911</c:v>
                </c:pt>
                <c:pt idx="7">
                  <c:v>0.14218958611481977</c:v>
                </c:pt>
                <c:pt idx="8">
                  <c:v>0.1417624521072797</c:v>
                </c:pt>
                <c:pt idx="9">
                  <c:v>0.14145658263305322</c:v>
                </c:pt>
                <c:pt idx="10">
                  <c:v>0.14156626506024098</c:v>
                </c:pt>
                <c:pt idx="11">
                  <c:v>0.14072494669509594</c:v>
                </c:pt>
              </c:numCache>
            </c:numRef>
          </c:val>
          <c:smooth val="0"/>
          <c:extLst>
            <c:ext xmlns:c16="http://schemas.microsoft.com/office/drawing/2014/chart" uri="{C3380CC4-5D6E-409C-BE32-E72D297353CC}">
              <c16:uniqueId val="{00000001-2920-4C8F-9296-F246D4C75C67}"/>
            </c:ext>
          </c:extLst>
        </c:ser>
        <c:ser>
          <c:idx val="1"/>
          <c:order val="2"/>
          <c:tx>
            <c:strRef>
              <c:f>'Readm Same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'Readm Same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Same Graph'!$P$10:$AA$10</c:f>
              <c:numCache>
                <c:formatCode>0.00%</c:formatCode>
                <c:ptCount val="12"/>
                <c:pt idx="0">
                  <c:v>0.15604026845637584</c:v>
                </c:pt>
                <c:pt idx="1">
                  <c:v>0.15315315315315314</c:v>
                </c:pt>
                <c:pt idx="2">
                  <c:v>0.1524347212420607</c:v>
                </c:pt>
                <c:pt idx="3">
                  <c:v>0.1543026706231454</c:v>
                </c:pt>
                <c:pt idx="4">
                  <c:v>0.14797297297297296</c:v>
                </c:pt>
                <c:pt idx="5">
                  <c:v>0.14336408800567779</c:v>
                </c:pt>
                <c:pt idx="6">
                  <c:v>0.14588057445200303</c:v>
                </c:pt>
                <c:pt idx="7">
                  <c:v>0.1448170731707317</c:v>
                </c:pt>
                <c:pt idx="8">
                  <c:v>0.14467697907188354</c:v>
                </c:pt>
                <c:pt idx="9">
                  <c:v>0.14648910411622276</c:v>
                </c:pt>
                <c:pt idx="10">
                  <c:v>0.1468005018820577</c:v>
                </c:pt>
                <c:pt idx="11">
                  <c:v>0.14751552795031056</c:v>
                </c:pt>
              </c:numCache>
            </c:numRef>
          </c:val>
          <c:smooth val="0"/>
          <c:extLst>
            <c:ext xmlns:c16="http://schemas.microsoft.com/office/drawing/2014/chart" uri="{C3380CC4-5D6E-409C-BE32-E72D297353CC}">
              <c16:uniqueId val="{00000002-2920-4C8F-9296-F246D4C75C67}"/>
            </c:ext>
          </c:extLst>
        </c:ser>
        <c:ser>
          <c:idx val="2"/>
          <c:order val="3"/>
          <c:tx>
            <c:strRef>
              <c:f>'Readm Same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'Readm Same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'Readm Same Graph'!$P$11:$AA$11</c:f>
              <c:numCache>
                <c:formatCode>0.00%</c:formatCode>
                <c:ptCount val="12"/>
                <c:pt idx="0">
                  <c:v>0.15263157894736842</c:v>
                </c:pt>
                <c:pt idx="1">
                  <c:v>0.15384615384615385</c:v>
                </c:pt>
                <c:pt idx="2">
                  <c:v>0.15337423312883436</c:v>
                </c:pt>
                <c:pt idx="3">
                  <c:v>0.15226337448559671</c:v>
                </c:pt>
                <c:pt idx="4">
                  <c:v>0.14748201438848921</c:v>
                </c:pt>
                <c:pt idx="5">
                  <c:v>0.14285714285714285</c:v>
                </c:pt>
                <c:pt idx="6">
                  <c:v>0.14166666666666666</c:v>
                </c:pt>
                <c:pt idx="7">
                  <c:v>0.14396887159533073</c:v>
                </c:pt>
                <c:pt idx="8">
                  <c:v>0.14410480349344978</c:v>
                </c:pt>
                <c:pt idx="9">
                  <c:v>0.14424410540915394</c:v>
                </c:pt>
                <c:pt idx="10">
                  <c:v>0.15073529411764705</c:v>
                </c:pt>
                <c:pt idx="11">
                  <c:v>0.14606741573033707</c:v>
                </c:pt>
              </c:numCache>
            </c:numRef>
          </c:val>
          <c:smooth val="0"/>
          <c:extLst>
            <c:ext xmlns:c16="http://schemas.microsoft.com/office/drawing/2014/chart" uri="{C3380CC4-5D6E-409C-BE32-E72D297353CC}">
              <c16:uniqueId val="{00000003-2920-4C8F-9296-F246D4C75C67}"/>
            </c:ext>
          </c:extLst>
        </c:ser>
        <c:dLbls>
          <c:showLegendKey val="0"/>
          <c:showVal val="0"/>
          <c:showCatName val="0"/>
          <c:showSerName val="0"/>
          <c:showPercent val="0"/>
          <c:showBubbleSize val="0"/>
        </c:dLbls>
        <c:marker val="1"/>
        <c:smooth val="0"/>
        <c:axId val="1530816624"/>
        <c:axId val="1"/>
      </c:lineChart>
      <c:catAx>
        <c:axId val="153081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7714320519"/>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6624"/>
        <c:crosses val="autoZero"/>
        <c:crossBetween val="between"/>
      </c:valAx>
      <c:spPr>
        <a:noFill/>
        <a:ln w="12700">
          <a:solidFill>
            <a:srgbClr val="808080"/>
          </a:solidFill>
          <a:prstDash val="solid"/>
        </a:ln>
      </c:spPr>
    </c:plotArea>
    <c:legend>
      <c:legendPos val="r"/>
      <c:layout>
        <c:manualLayout>
          <c:xMode val="edge"/>
          <c:yMode val="edge"/>
          <c:x val="7.2571226129389849E-2"/>
          <c:y val="0.90650010520836799"/>
          <c:w val="0.843278363789432"/>
          <c:h val="8.7203340088818013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Two-Day Stays for Medical DRGs</a:t>
            </a:r>
          </a:p>
        </c:rich>
      </c:tx>
      <c:layout>
        <c:manualLayout>
          <c:xMode val="edge"/>
          <c:yMode val="edge"/>
          <c:x val="0.32969391150049904"/>
          <c:y val="3.7304008032704838E-2"/>
        </c:manualLayout>
      </c:layout>
      <c:overlay val="0"/>
      <c:spPr>
        <a:noFill/>
        <a:ln w="25400">
          <a:noFill/>
        </a:ln>
      </c:spPr>
    </c:title>
    <c:autoTitleDeleted val="0"/>
    <c:plotArea>
      <c:layout>
        <c:manualLayout>
          <c:layoutTarget val="inner"/>
          <c:xMode val="edge"/>
          <c:yMode val="edge"/>
          <c:x val="8.0579027766667047E-2"/>
          <c:y val="0.11402490510187242"/>
          <c:w val="0.83203181605202103"/>
          <c:h val="0.69537815126050462"/>
        </c:manualLayout>
      </c:layout>
      <c:barChart>
        <c:barDir val="col"/>
        <c:grouping val="clustered"/>
        <c:varyColors val="0"/>
        <c:ser>
          <c:idx val="0"/>
          <c:order val="0"/>
          <c:tx>
            <c:strRef>
              <c:f>'2DS Med DRGs Graph'!$O$9</c:f>
              <c:strCache>
                <c:ptCount val="1"/>
                <c:pt idx="0">
                  <c:v>Hospital</c:v>
                </c:pt>
              </c:strCache>
            </c:strRef>
          </c:tx>
          <c:spPr>
            <a:ln w="25400">
              <a:noFill/>
              <a:prstDash val="solid"/>
            </a:ln>
          </c:spPr>
          <c:invertIfNegative val="0"/>
          <c:cat>
            <c:strRef>
              <c:f>'2DS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Med DRGs Graph'!$P$9:$AA$9</c:f>
              <c:numCache>
                <c:formatCode>0.00%</c:formatCode>
                <c:ptCount val="12"/>
                <c:pt idx="0">
                  <c:v>0.19335347432024169</c:v>
                </c:pt>
                <c:pt idx="1">
                  <c:v>0.18250950570342206</c:v>
                </c:pt>
                <c:pt idx="2">
                  <c:v>0.13004484304932734</c:v>
                </c:pt>
                <c:pt idx="3">
                  <c:v>0.1488862837045721</c:v>
                </c:pt>
                <c:pt idx="4">
                  <c:v>0.15214866434378629</c:v>
                </c:pt>
                <c:pt idx="5">
                  <c:v>0.13674197384066589</c:v>
                </c:pt>
                <c:pt idx="6">
                  <c:v>0.11467324290998766</c:v>
                </c:pt>
                <c:pt idx="7">
                  <c:v>0.13950617283950617</c:v>
                </c:pt>
                <c:pt idx="8">
                  <c:v>0.1755050505050505</c:v>
                </c:pt>
                <c:pt idx="9">
                  <c:v>0.15246098439375749</c:v>
                </c:pt>
                <c:pt idx="10">
                  <c:v>0.1605231866825208</c:v>
                </c:pt>
                <c:pt idx="11">
                  <c:v>0.15582822085889569</c:v>
                </c:pt>
              </c:numCache>
            </c:numRef>
          </c:val>
          <c:extLst>
            <c:ext xmlns:c16="http://schemas.microsoft.com/office/drawing/2014/chart" uri="{C3380CC4-5D6E-409C-BE32-E72D297353CC}">
              <c16:uniqueId val="{00000000-8AAA-42AD-AEDF-90C0183DC2BD}"/>
            </c:ext>
          </c:extLst>
        </c:ser>
        <c:dLbls>
          <c:showLegendKey val="0"/>
          <c:showVal val="0"/>
          <c:showCatName val="0"/>
          <c:showSerName val="0"/>
          <c:showPercent val="0"/>
          <c:showBubbleSize val="0"/>
        </c:dLbls>
        <c:gapWidth val="150"/>
        <c:axId val="1560431232"/>
        <c:axId val="1"/>
      </c:barChart>
      <c:lineChart>
        <c:grouping val="standard"/>
        <c:varyColors val="0"/>
        <c:ser>
          <c:idx val="3"/>
          <c:order val="1"/>
          <c:tx>
            <c:strRef>
              <c:f>'2DS Med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'2DS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Med DRGs Graph'!$P$12:$AA$12</c:f>
              <c:numCache>
                <c:formatCode>0.00%</c:formatCode>
                <c:ptCount val="12"/>
                <c:pt idx="0">
                  <c:v>0.25386313465783666</c:v>
                </c:pt>
                <c:pt idx="1">
                  <c:v>0.24849215922798554</c:v>
                </c:pt>
                <c:pt idx="2">
                  <c:v>0.23200992555831265</c:v>
                </c:pt>
                <c:pt idx="3">
                  <c:v>0.22959183673469388</c:v>
                </c:pt>
                <c:pt idx="4">
                  <c:v>0.25292397660818716</c:v>
                </c:pt>
                <c:pt idx="5">
                  <c:v>0.24074074074074073</c:v>
                </c:pt>
                <c:pt idx="6">
                  <c:v>0.23289473684210527</c:v>
                </c:pt>
                <c:pt idx="7">
                  <c:v>0.2247191011235955</c:v>
                </c:pt>
                <c:pt idx="8">
                  <c:v>0.24590163934426229</c:v>
                </c:pt>
                <c:pt idx="9">
                  <c:v>0.2446043165467626</c:v>
                </c:pt>
                <c:pt idx="10">
                  <c:v>0.2391304347826087</c:v>
                </c:pt>
                <c:pt idx="11">
                  <c:v>0.23809523809523808</c:v>
                </c:pt>
              </c:numCache>
            </c:numRef>
          </c:val>
          <c:smooth val="0"/>
          <c:extLst>
            <c:ext xmlns:c16="http://schemas.microsoft.com/office/drawing/2014/chart" uri="{C3380CC4-5D6E-409C-BE32-E72D297353CC}">
              <c16:uniqueId val="{00000001-8AAA-42AD-AEDF-90C0183DC2BD}"/>
            </c:ext>
          </c:extLst>
        </c:ser>
        <c:ser>
          <c:idx val="1"/>
          <c:order val="2"/>
          <c:tx>
            <c:strRef>
              <c:f>'2DS Med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'2DS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Med DRGs Graph'!$P$10:$AA$10</c:f>
              <c:numCache>
                <c:formatCode>0.00%</c:formatCode>
                <c:ptCount val="12"/>
                <c:pt idx="0">
                  <c:v>0.21590909090909091</c:v>
                </c:pt>
                <c:pt idx="1">
                  <c:v>0.22508038585209003</c:v>
                </c:pt>
                <c:pt idx="2">
                  <c:v>0.20476706392199351</c:v>
                </c:pt>
                <c:pt idx="3">
                  <c:v>0.2</c:v>
                </c:pt>
                <c:pt idx="4">
                  <c:v>0.22468354430379747</c:v>
                </c:pt>
                <c:pt idx="5">
                  <c:v>0.20634920634920634</c:v>
                </c:pt>
                <c:pt idx="6">
                  <c:v>0.20029673590504452</c:v>
                </c:pt>
                <c:pt idx="7">
                  <c:v>0.19162995594713655</c:v>
                </c:pt>
                <c:pt idx="8">
                  <c:v>0.21882951653944022</c:v>
                </c:pt>
                <c:pt idx="9">
                  <c:v>0.21568627450980393</c:v>
                </c:pt>
                <c:pt idx="10">
                  <c:v>0.20952380952380953</c:v>
                </c:pt>
                <c:pt idx="11">
                  <c:v>0.20754716981132076</c:v>
                </c:pt>
              </c:numCache>
            </c:numRef>
          </c:val>
          <c:smooth val="0"/>
          <c:extLst>
            <c:ext xmlns:c16="http://schemas.microsoft.com/office/drawing/2014/chart" uri="{C3380CC4-5D6E-409C-BE32-E72D297353CC}">
              <c16:uniqueId val="{00000002-8AAA-42AD-AEDF-90C0183DC2BD}"/>
            </c:ext>
          </c:extLst>
        </c:ser>
        <c:ser>
          <c:idx val="2"/>
          <c:order val="3"/>
          <c:tx>
            <c:strRef>
              <c:f>'2DS Med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'2DS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Med DRGs Graph'!$P$11:$AA$11</c:f>
              <c:numCache>
                <c:formatCode>0.00%</c:formatCode>
                <c:ptCount val="12"/>
                <c:pt idx="0">
                  <c:v>0.24</c:v>
                </c:pt>
                <c:pt idx="1">
                  <c:v>0.24291497975708501</c:v>
                </c:pt>
                <c:pt idx="2">
                  <c:v>0.22448979591836735</c:v>
                </c:pt>
                <c:pt idx="3">
                  <c:v>0.21545319465081725</c:v>
                </c:pt>
                <c:pt idx="4">
                  <c:v>0.24393723252496433</c:v>
                </c:pt>
                <c:pt idx="5">
                  <c:v>0.23175965665236051</c:v>
                </c:pt>
                <c:pt idx="6">
                  <c:v>0.21276595744680851</c:v>
                </c:pt>
                <c:pt idx="7">
                  <c:v>0.20725388601036268</c:v>
                </c:pt>
                <c:pt idx="8">
                  <c:v>0.23983739837398374</c:v>
                </c:pt>
                <c:pt idx="9">
                  <c:v>0.23495370370370369</c:v>
                </c:pt>
                <c:pt idx="10">
                  <c:v>0.22627737226277372</c:v>
                </c:pt>
                <c:pt idx="11">
                  <c:v>0.22058823529411764</c:v>
                </c:pt>
              </c:numCache>
            </c:numRef>
          </c:val>
          <c:smooth val="0"/>
          <c:extLst>
            <c:ext xmlns:c16="http://schemas.microsoft.com/office/drawing/2014/chart" uri="{C3380CC4-5D6E-409C-BE32-E72D297353CC}">
              <c16:uniqueId val="{00000003-8AAA-42AD-AEDF-90C0183DC2BD}"/>
            </c:ext>
          </c:extLst>
        </c:ser>
        <c:dLbls>
          <c:showLegendKey val="0"/>
          <c:showVal val="0"/>
          <c:showCatName val="0"/>
          <c:showSerName val="0"/>
          <c:showPercent val="0"/>
          <c:showBubbleSize val="0"/>
        </c:dLbls>
        <c:marker val="1"/>
        <c:smooth val="0"/>
        <c:axId val="1560431232"/>
        <c:axId val="1"/>
      </c:lineChart>
      <c:catAx>
        <c:axId val="156043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1232"/>
        <c:crosses val="autoZero"/>
        <c:crossBetween val="between"/>
      </c:valAx>
      <c:spPr>
        <a:noFill/>
        <a:ln w="12700">
          <a:solidFill>
            <a:srgbClr val="808080"/>
          </a:solidFill>
          <a:prstDash val="solid"/>
        </a:ln>
      </c:spPr>
    </c:plotArea>
    <c:legend>
      <c:legendPos val="r"/>
      <c:layout>
        <c:manualLayout>
          <c:xMode val="edge"/>
          <c:yMode val="edge"/>
          <c:x val="6.821693732405365E-2"/>
          <c:y val="0.9159900351439122"/>
          <c:w val="0.85198694140010434"/>
          <c:h val="7.7685617687619557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Two-Day Stays for Surgical DRGs</a:t>
            </a:r>
          </a:p>
        </c:rich>
      </c:tx>
      <c:layout>
        <c:manualLayout>
          <c:xMode val="edge"/>
          <c:yMode val="edge"/>
          <c:x val="0.34832847635700109"/>
          <c:y val="4.0110979785032155E-2"/>
        </c:manualLayout>
      </c:layout>
      <c:overlay val="0"/>
      <c:spPr>
        <a:noFill/>
        <a:ln w="25400">
          <a:noFill/>
        </a:ln>
      </c:spPr>
    </c:title>
    <c:autoTitleDeleted val="0"/>
    <c:plotArea>
      <c:layout>
        <c:manualLayout>
          <c:layoutTarget val="inner"/>
          <c:xMode val="edge"/>
          <c:yMode val="edge"/>
          <c:x val="7.6708684273682048E-2"/>
          <c:y val="0.11402490510187242"/>
          <c:w val="0.83396698779851353"/>
          <c:h val="0.69537815126050462"/>
        </c:manualLayout>
      </c:layout>
      <c:barChart>
        <c:barDir val="col"/>
        <c:grouping val="clustered"/>
        <c:varyColors val="0"/>
        <c:ser>
          <c:idx val="0"/>
          <c:order val="0"/>
          <c:tx>
            <c:strRef>
              <c:f>'2DS Surg DRGs Graph'!$O$9</c:f>
              <c:strCache>
                <c:ptCount val="1"/>
                <c:pt idx="0">
                  <c:v>Hospital</c:v>
                </c:pt>
              </c:strCache>
            </c:strRef>
          </c:tx>
          <c:spPr>
            <a:ln w="25400">
              <a:noFill/>
              <a:prstDash val="solid"/>
            </a:ln>
          </c:spPr>
          <c:invertIfNegative val="0"/>
          <c:cat>
            <c:strRef>
              <c:f>'2DS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Surg DRGs Graph'!$P$9:$AA$9</c:f>
              <c:numCache>
                <c:formatCode>0.00%</c:formatCode>
                <c:ptCount val="12"/>
                <c:pt idx="0">
                  <c:v>0.13539651837524178</c:v>
                </c:pt>
                <c:pt idx="1">
                  <c:v>0.1544011544011544</c:v>
                </c:pt>
                <c:pt idx="2">
                  <c:v>0.1336206896551724</c:v>
                </c:pt>
                <c:pt idx="3">
                  <c:v>0.11419249592169657</c:v>
                </c:pt>
                <c:pt idx="4">
                  <c:v>0.1464226289517471</c:v>
                </c:pt>
                <c:pt idx="5">
                  <c:v>0.13919999999999999</c:v>
                </c:pt>
                <c:pt idx="6">
                  <c:v>0.14694656488549618</c:v>
                </c:pt>
                <c:pt idx="7">
                  <c:v>0.15939278937381404</c:v>
                </c:pt>
                <c:pt idx="8">
                  <c:v>0.12267657992565056</c:v>
                </c:pt>
                <c:pt idx="9">
                  <c:v>0.15292096219931273</c:v>
                </c:pt>
                <c:pt idx="10">
                  <c:v>0.11089494163424124</c:v>
                </c:pt>
                <c:pt idx="11">
                  <c:v>0.11618257261410789</c:v>
                </c:pt>
              </c:numCache>
            </c:numRef>
          </c:val>
          <c:extLst>
            <c:ext xmlns:c16="http://schemas.microsoft.com/office/drawing/2014/chart" uri="{C3380CC4-5D6E-409C-BE32-E72D297353CC}">
              <c16:uniqueId val="{00000000-113E-4C23-8904-948B7AB3BE5B}"/>
            </c:ext>
          </c:extLst>
        </c:ser>
        <c:dLbls>
          <c:showLegendKey val="0"/>
          <c:showVal val="0"/>
          <c:showCatName val="0"/>
          <c:showSerName val="0"/>
          <c:showPercent val="0"/>
          <c:showBubbleSize val="0"/>
        </c:dLbls>
        <c:gapWidth val="150"/>
        <c:axId val="1560435808"/>
        <c:axId val="1"/>
      </c:barChart>
      <c:lineChart>
        <c:grouping val="standard"/>
        <c:varyColors val="0"/>
        <c:ser>
          <c:idx val="3"/>
          <c:order val="1"/>
          <c:tx>
            <c:strRef>
              <c:f>'2DS Surg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'2DS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Surg DRGs Graph'!$P$12:$AA$12</c:f>
              <c:numCache>
                <c:formatCode>0.00%</c:formatCode>
                <c:ptCount val="12"/>
                <c:pt idx="0">
                  <c:v>0.20540540540540542</c:v>
                </c:pt>
                <c:pt idx="1">
                  <c:v>0.21917808219178081</c:v>
                </c:pt>
                <c:pt idx="2">
                  <c:v>0.20895522388059701</c:v>
                </c:pt>
                <c:pt idx="3">
                  <c:v>0.20602218700475436</c:v>
                </c:pt>
                <c:pt idx="4">
                  <c:v>0.20967741935483872</c:v>
                </c:pt>
                <c:pt idx="5">
                  <c:v>0.21031746031746032</c:v>
                </c:pt>
                <c:pt idx="6">
                  <c:v>0.20476190476190476</c:v>
                </c:pt>
                <c:pt idx="7">
                  <c:v>0.19298245614035087</c:v>
                </c:pt>
                <c:pt idx="8">
                  <c:v>0.19736842105263158</c:v>
                </c:pt>
                <c:pt idx="9">
                  <c:v>0.19680851063829788</c:v>
                </c:pt>
                <c:pt idx="10">
                  <c:v>0.19298245614035087</c:v>
                </c:pt>
                <c:pt idx="11">
                  <c:v>0.19148936170212766</c:v>
                </c:pt>
              </c:numCache>
            </c:numRef>
          </c:val>
          <c:smooth val="0"/>
          <c:extLst>
            <c:ext xmlns:c16="http://schemas.microsoft.com/office/drawing/2014/chart" uri="{C3380CC4-5D6E-409C-BE32-E72D297353CC}">
              <c16:uniqueId val="{00000001-113E-4C23-8904-948B7AB3BE5B}"/>
            </c:ext>
          </c:extLst>
        </c:ser>
        <c:ser>
          <c:idx val="1"/>
          <c:order val="2"/>
          <c:tx>
            <c:strRef>
              <c:f>'2DS Surg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'2DS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Surg DRGs Graph'!$P$10:$AA$10</c:f>
              <c:numCache>
                <c:formatCode>0.00%</c:formatCode>
                <c:ptCount val="12"/>
                <c:pt idx="0">
                  <c:v>0.19883040935672514</c:v>
                </c:pt>
                <c:pt idx="1">
                  <c:v>0.21052631578947367</c:v>
                </c:pt>
                <c:pt idx="2">
                  <c:v>0.19867549668874171</c:v>
                </c:pt>
                <c:pt idx="3">
                  <c:v>0.19259259259259259</c:v>
                </c:pt>
                <c:pt idx="4">
                  <c:v>0.19148936170212766</c:v>
                </c:pt>
                <c:pt idx="5">
                  <c:v>0.19211822660098521</c:v>
                </c:pt>
                <c:pt idx="6">
                  <c:v>0.1893491124260355</c:v>
                </c:pt>
                <c:pt idx="7">
                  <c:v>0.1773049645390071</c:v>
                </c:pt>
                <c:pt idx="8">
                  <c:v>0.18439716312056736</c:v>
                </c:pt>
                <c:pt idx="9">
                  <c:v>0.18518518518518517</c:v>
                </c:pt>
                <c:pt idx="10">
                  <c:v>0.16666666666666666</c:v>
                </c:pt>
                <c:pt idx="11">
                  <c:v>0.1737891737891738</c:v>
                </c:pt>
              </c:numCache>
            </c:numRef>
          </c:val>
          <c:smooth val="0"/>
          <c:extLst>
            <c:ext xmlns:c16="http://schemas.microsoft.com/office/drawing/2014/chart" uri="{C3380CC4-5D6E-409C-BE32-E72D297353CC}">
              <c16:uniqueId val="{00000002-113E-4C23-8904-948B7AB3BE5B}"/>
            </c:ext>
          </c:extLst>
        </c:ser>
        <c:ser>
          <c:idx val="2"/>
          <c:order val="3"/>
          <c:tx>
            <c:strRef>
              <c:f>'2DS Surg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'2DS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'2DS Surg DRGs Graph'!$P$11:$AA$11</c:f>
              <c:numCache>
                <c:formatCode>0.00%</c:formatCode>
                <c:ptCount val="12"/>
                <c:pt idx="0">
                  <c:v>0.20370370370370369</c:v>
                </c:pt>
                <c:pt idx="1">
                  <c:v>0.24074074074074073</c:v>
                </c:pt>
                <c:pt idx="2">
                  <c:v>0.22368421052631579</c:v>
                </c:pt>
                <c:pt idx="3">
                  <c:v>0.2</c:v>
                </c:pt>
                <c:pt idx="4">
                  <c:v>0.20779220779220781</c:v>
                </c:pt>
                <c:pt idx="5">
                  <c:v>0.21739130434782608</c:v>
                </c:pt>
                <c:pt idx="6">
                  <c:v>0.19263456090651557</c:v>
                </c:pt>
                <c:pt idx="7">
                  <c:v>0.18888888888888888</c:v>
                </c:pt>
                <c:pt idx="8">
                  <c:v>0.21212121212121213</c:v>
                </c:pt>
                <c:pt idx="9">
                  <c:v>0.20560747663551401</c:v>
                </c:pt>
                <c:pt idx="10">
                  <c:v>0.18705035971223022</c:v>
                </c:pt>
                <c:pt idx="11">
                  <c:v>0.19090909090909092</c:v>
                </c:pt>
              </c:numCache>
            </c:numRef>
          </c:val>
          <c:smooth val="0"/>
          <c:extLst>
            <c:ext xmlns:c16="http://schemas.microsoft.com/office/drawing/2014/chart" uri="{C3380CC4-5D6E-409C-BE32-E72D297353CC}">
              <c16:uniqueId val="{00000003-113E-4C23-8904-948B7AB3BE5B}"/>
            </c:ext>
          </c:extLst>
        </c:ser>
        <c:dLbls>
          <c:showLegendKey val="0"/>
          <c:showVal val="0"/>
          <c:showCatName val="0"/>
          <c:showSerName val="0"/>
          <c:showPercent val="0"/>
          <c:showBubbleSize val="0"/>
        </c:dLbls>
        <c:marker val="1"/>
        <c:smooth val="0"/>
        <c:axId val="1560435808"/>
        <c:axId val="1"/>
      </c:lineChart>
      <c:catAx>
        <c:axId val="156043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5808"/>
        <c:crosses val="autoZero"/>
        <c:crossBetween val="between"/>
      </c:valAx>
      <c:spPr>
        <a:noFill/>
        <a:ln w="12700">
          <a:solidFill>
            <a:srgbClr val="808080"/>
          </a:solidFill>
          <a:prstDash val="solid"/>
        </a:ln>
      </c:spPr>
    </c:plotArea>
    <c:legend>
      <c:legendPos val="r"/>
      <c:layout>
        <c:manualLayout>
          <c:xMode val="edge"/>
          <c:yMode val="edge"/>
          <c:x val="6.3862800894445529E-2"/>
          <c:y val="0.90982426351040147"/>
          <c:w val="0.84618112140917068"/>
          <c:h val="8.386387219567956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One-Day Stays for Medical DRGs</a:t>
            </a:r>
          </a:p>
        </c:rich>
      </c:tx>
      <c:layout>
        <c:manualLayout>
          <c:xMode val="edge"/>
          <c:yMode val="edge"/>
          <c:x val="0.31334879946973249"/>
          <c:y val="3.7303928110681076E-2"/>
        </c:manualLayout>
      </c:layout>
      <c:overlay val="0"/>
      <c:spPr>
        <a:noFill/>
        <a:ln w="25400">
          <a:noFill/>
        </a:ln>
      </c:spPr>
    </c:title>
    <c:autoTitleDeleted val="0"/>
    <c:plotArea>
      <c:layout>
        <c:manualLayout>
          <c:layoutTarget val="inner"/>
          <c:xMode val="edge"/>
          <c:yMode val="edge"/>
          <c:x val="7.6708684273682048E-2"/>
          <c:y val="0.11402490510187242"/>
          <c:w val="0.83396698779851353"/>
          <c:h val="0.69537815126050462"/>
        </c:manualLayout>
      </c:layout>
      <c:barChart>
        <c:barDir val="col"/>
        <c:grouping val="clustered"/>
        <c:varyColors val="0"/>
        <c:ser>
          <c:idx val="0"/>
          <c:order val="0"/>
          <c:tx>
            <c:strRef>
              <c:f>'1DS Med DRGs Graph'!$O$9</c:f>
              <c:strCache>
                <c:ptCount val="1"/>
                <c:pt idx="0">
                  <c:v>Hospital</c:v>
                </c:pt>
              </c:strCache>
            </c:strRef>
          </c:tx>
          <c:spPr>
            <a:ln w="25400">
              <a:noFill/>
              <a:prstDash val="solid"/>
            </a:ln>
          </c:spPr>
          <c:invertIfNegative val="0"/>
          <c:cat>
            <c:strRef>
              <c:f>'1DS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Med DRGs Graph'!$P$9:$AA$9</c:f>
              <c:numCache>
                <c:formatCode>0.00%</c:formatCode>
                <c:ptCount val="12"/>
                <c:pt idx="0">
                  <c:v>5.8912386706948643E-2</c:v>
                </c:pt>
                <c:pt idx="1">
                  <c:v>4.9429657794676805E-2</c:v>
                </c:pt>
                <c:pt idx="2">
                  <c:v>5.0448430493273543E-2</c:v>
                </c:pt>
                <c:pt idx="3">
                  <c:v>4.5720984759671748E-2</c:v>
                </c:pt>
                <c:pt idx="4">
                  <c:v>5.5749128919860627E-2</c:v>
                </c:pt>
                <c:pt idx="5">
                  <c:v>5.4696789536266346E-2</c:v>
                </c:pt>
                <c:pt idx="6">
                  <c:v>4.9321824907521579E-2</c:v>
                </c:pt>
                <c:pt idx="7">
                  <c:v>5.0617283950617285E-2</c:v>
                </c:pt>
                <c:pt idx="8">
                  <c:v>7.0707070707070704E-2</c:v>
                </c:pt>
                <c:pt idx="9">
                  <c:v>6.1224489795918366E-2</c:v>
                </c:pt>
                <c:pt idx="10">
                  <c:v>5.3507728894173601E-2</c:v>
                </c:pt>
                <c:pt idx="11">
                  <c:v>5.5214723926380369E-2</c:v>
                </c:pt>
              </c:numCache>
            </c:numRef>
          </c:val>
          <c:extLst>
            <c:ext xmlns:c16="http://schemas.microsoft.com/office/drawing/2014/chart" uri="{C3380CC4-5D6E-409C-BE32-E72D297353CC}">
              <c16:uniqueId val="{00000000-11D3-4D8F-AA04-2E623CB3D8B8}"/>
            </c:ext>
          </c:extLst>
        </c:ser>
        <c:dLbls>
          <c:showLegendKey val="0"/>
          <c:showVal val="0"/>
          <c:showCatName val="0"/>
          <c:showSerName val="0"/>
          <c:showPercent val="0"/>
          <c:showBubbleSize val="0"/>
        </c:dLbls>
        <c:gapWidth val="150"/>
        <c:axId val="1558849760"/>
        <c:axId val="1"/>
      </c:barChart>
      <c:lineChart>
        <c:grouping val="standard"/>
        <c:varyColors val="0"/>
        <c:ser>
          <c:idx val="3"/>
          <c:order val="1"/>
          <c:tx>
            <c:strRef>
              <c:f>'1DS Med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'1DS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Med DRGs Graph'!$P$12:$AA$12</c:f>
              <c:numCache>
                <c:formatCode>0.00%</c:formatCode>
                <c:ptCount val="12"/>
                <c:pt idx="0">
                  <c:v>0.15238095238095239</c:v>
                </c:pt>
                <c:pt idx="1">
                  <c:v>0.15266666666666667</c:v>
                </c:pt>
                <c:pt idx="2">
                  <c:v>0.14000000000000001</c:v>
                </c:pt>
                <c:pt idx="3">
                  <c:v>0.13852813852813853</c:v>
                </c:pt>
                <c:pt idx="4">
                  <c:v>0.15232974910394265</c:v>
                </c:pt>
                <c:pt idx="5">
                  <c:v>0.14488636363636365</c:v>
                </c:pt>
                <c:pt idx="6">
                  <c:v>0.13775510204081631</c:v>
                </c:pt>
                <c:pt idx="7">
                  <c:v>0.1320450885668277</c:v>
                </c:pt>
                <c:pt idx="8">
                  <c:v>0.14909478168264112</c:v>
                </c:pt>
                <c:pt idx="9">
                  <c:v>0.14655172413793102</c:v>
                </c:pt>
                <c:pt idx="10">
                  <c:v>0.14772727272727273</c:v>
                </c:pt>
                <c:pt idx="11">
                  <c:v>0.14237288135593221</c:v>
                </c:pt>
              </c:numCache>
            </c:numRef>
          </c:val>
          <c:smooth val="0"/>
          <c:extLst>
            <c:ext xmlns:c16="http://schemas.microsoft.com/office/drawing/2014/chart" uri="{C3380CC4-5D6E-409C-BE32-E72D297353CC}">
              <c16:uniqueId val="{00000001-11D3-4D8F-AA04-2E623CB3D8B8}"/>
            </c:ext>
          </c:extLst>
        </c:ser>
        <c:ser>
          <c:idx val="1"/>
          <c:order val="2"/>
          <c:tx>
            <c:strRef>
              <c:f>'1DS Med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'1DS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Med DRGs Graph'!$P$10:$AA$10</c:f>
              <c:numCache>
                <c:formatCode>0.00%</c:formatCode>
                <c:ptCount val="12"/>
                <c:pt idx="0">
                  <c:v>0.14160401002506265</c:v>
                </c:pt>
                <c:pt idx="1">
                  <c:v>0.14738805970149255</c:v>
                </c:pt>
                <c:pt idx="2">
                  <c:v>0.12313937753721245</c:v>
                </c:pt>
                <c:pt idx="3">
                  <c:v>0.11927582534611289</c:v>
                </c:pt>
                <c:pt idx="4">
                  <c:v>0.13060428849902533</c:v>
                </c:pt>
                <c:pt idx="5">
                  <c:v>0.12062256809338522</c:v>
                </c:pt>
                <c:pt idx="6">
                  <c:v>0.11764705882352941</c:v>
                </c:pt>
                <c:pt idx="7">
                  <c:v>0.11235955056179775</c:v>
                </c:pt>
                <c:pt idx="8">
                  <c:v>0.12522045855379188</c:v>
                </c:pt>
                <c:pt idx="9">
                  <c:v>0.13432835820895522</c:v>
                </c:pt>
                <c:pt idx="10">
                  <c:v>0.12368421052631579</c:v>
                </c:pt>
                <c:pt idx="11">
                  <c:v>0.13129102844638948</c:v>
                </c:pt>
              </c:numCache>
            </c:numRef>
          </c:val>
          <c:smooth val="0"/>
          <c:extLst>
            <c:ext xmlns:c16="http://schemas.microsoft.com/office/drawing/2014/chart" uri="{C3380CC4-5D6E-409C-BE32-E72D297353CC}">
              <c16:uniqueId val="{00000002-11D3-4D8F-AA04-2E623CB3D8B8}"/>
            </c:ext>
          </c:extLst>
        </c:ser>
        <c:ser>
          <c:idx val="2"/>
          <c:order val="3"/>
          <c:tx>
            <c:strRef>
              <c:f>'1DS Med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'1DS Med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Med DRGs Graph'!$P$11:$AA$11</c:f>
              <c:numCache>
                <c:formatCode>0.00%</c:formatCode>
                <c:ptCount val="12"/>
                <c:pt idx="0">
                  <c:v>0.14965986394557823</c:v>
                </c:pt>
                <c:pt idx="1">
                  <c:v>0.15853658536585366</c:v>
                </c:pt>
                <c:pt idx="2">
                  <c:v>0.12857142857142856</c:v>
                </c:pt>
                <c:pt idx="3">
                  <c:v>0.12770137524557956</c:v>
                </c:pt>
                <c:pt idx="4">
                  <c:v>0.14457831325301204</c:v>
                </c:pt>
                <c:pt idx="5">
                  <c:v>0.13114754098360656</c:v>
                </c:pt>
                <c:pt idx="6">
                  <c:v>0.12121212121212122</c:v>
                </c:pt>
                <c:pt idx="7">
                  <c:v>0.11290322580645161</c:v>
                </c:pt>
                <c:pt idx="8">
                  <c:v>0.12039312039312039</c:v>
                </c:pt>
                <c:pt idx="9">
                  <c:v>0.13432835820895522</c:v>
                </c:pt>
                <c:pt idx="10">
                  <c:v>0.12053571428571429</c:v>
                </c:pt>
                <c:pt idx="11">
                  <c:v>0.12738853503184713</c:v>
                </c:pt>
              </c:numCache>
            </c:numRef>
          </c:val>
          <c:smooth val="0"/>
          <c:extLst>
            <c:ext xmlns:c16="http://schemas.microsoft.com/office/drawing/2014/chart" uri="{C3380CC4-5D6E-409C-BE32-E72D297353CC}">
              <c16:uniqueId val="{00000003-11D3-4D8F-AA04-2E623CB3D8B8}"/>
            </c:ext>
          </c:extLst>
        </c:ser>
        <c:dLbls>
          <c:showLegendKey val="0"/>
          <c:showVal val="0"/>
          <c:showCatName val="0"/>
          <c:showSerName val="0"/>
          <c:showPercent val="0"/>
          <c:showBubbleSize val="0"/>
        </c:dLbls>
        <c:marker val="1"/>
        <c:smooth val="0"/>
        <c:axId val="1558849760"/>
        <c:axId val="1"/>
      </c:lineChart>
      <c:catAx>
        <c:axId val="1558849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142622002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8849760"/>
        <c:crosses val="autoZero"/>
        <c:crossBetween val="between"/>
      </c:valAx>
      <c:spPr>
        <a:noFill/>
        <a:ln w="12700">
          <a:solidFill>
            <a:srgbClr val="808080"/>
          </a:solidFill>
          <a:prstDash val="solid"/>
        </a:ln>
      </c:spPr>
    </c:plotArea>
    <c:legend>
      <c:legendPos val="r"/>
      <c:layout>
        <c:manualLayout>
          <c:xMode val="edge"/>
          <c:yMode val="edge"/>
          <c:x val="6.3862800894445529E-2"/>
          <c:y val="0.91810845678188546"/>
          <c:w val="0.84618112140917068"/>
          <c:h val="7.556719604964633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One-Day Stays for Surgical DRGs</a:t>
            </a:r>
          </a:p>
        </c:rich>
      </c:tx>
      <c:layout>
        <c:manualLayout>
          <c:xMode val="edge"/>
          <c:yMode val="edge"/>
          <c:x val="0.3501832341379863"/>
          <c:y val="3.7303945793386709E-2"/>
        </c:manualLayout>
      </c:layout>
      <c:overlay val="0"/>
      <c:spPr>
        <a:noFill/>
        <a:ln w="25400">
          <a:noFill/>
        </a:ln>
      </c:spPr>
    </c:title>
    <c:autoTitleDeleted val="0"/>
    <c:plotArea>
      <c:layout>
        <c:manualLayout>
          <c:layoutTarget val="inner"/>
          <c:xMode val="edge"/>
          <c:yMode val="edge"/>
          <c:x val="7.6708684273682048E-2"/>
          <c:y val="0.11402490510187242"/>
          <c:w val="0.83590215954500613"/>
          <c:h val="0.69537815126050462"/>
        </c:manualLayout>
      </c:layout>
      <c:barChart>
        <c:barDir val="col"/>
        <c:grouping val="clustered"/>
        <c:varyColors val="0"/>
        <c:ser>
          <c:idx val="0"/>
          <c:order val="0"/>
          <c:tx>
            <c:strRef>
              <c:f>'1DS Surg DRGs Graph'!$O$9</c:f>
              <c:strCache>
                <c:ptCount val="1"/>
                <c:pt idx="0">
                  <c:v>Hospital</c:v>
                </c:pt>
              </c:strCache>
            </c:strRef>
          </c:tx>
          <c:spPr>
            <a:ln w="25400">
              <a:noFill/>
              <a:prstDash val="solid"/>
            </a:ln>
          </c:spPr>
          <c:invertIfNegative val="0"/>
          <c:cat>
            <c:strRef>
              <c:f>'1DS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Surg DRGs Graph'!$P$9:$AA$9</c:f>
              <c:numCache>
                <c:formatCode>0.00%</c:formatCode>
                <c:ptCount val="12"/>
                <c:pt idx="0">
                  <c:v>0.2688588007736944</c:v>
                </c:pt>
                <c:pt idx="1">
                  <c:v>0.32611832611832614</c:v>
                </c:pt>
                <c:pt idx="2">
                  <c:v>0.32327586206896552</c:v>
                </c:pt>
                <c:pt idx="3">
                  <c:v>0.31647634584013051</c:v>
                </c:pt>
                <c:pt idx="4">
                  <c:v>0.2945091514143095</c:v>
                </c:pt>
                <c:pt idx="5">
                  <c:v>0.28320000000000001</c:v>
                </c:pt>
                <c:pt idx="6">
                  <c:v>0.30343511450381677</c:v>
                </c:pt>
                <c:pt idx="7">
                  <c:v>0.26185958254269448</c:v>
                </c:pt>
                <c:pt idx="8">
                  <c:v>0.28066914498141265</c:v>
                </c:pt>
                <c:pt idx="9">
                  <c:v>0.24914089347079038</c:v>
                </c:pt>
                <c:pt idx="10">
                  <c:v>0.23929961089494164</c:v>
                </c:pt>
                <c:pt idx="11">
                  <c:v>0.26556016597510373</c:v>
                </c:pt>
              </c:numCache>
            </c:numRef>
          </c:val>
          <c:extLst>
            <c:ext xmlns:c16="http://schemas.microsoft.com/office/drawing/2014/chart" uri="{C3380CC4-5D6E-409C-BE32-E72D297353CC}">
              <c16:uniqueId val="{00000000-80D1-4A12-A3B8-F2BBDD0E8D34}"/>
            </c:ext>
          </c:extLst>
        </c:ser>
        <c:dLbls>
          <c:showLegendKey val="0"/>
          <c:showVal val="0"/>
          <c:showCatName val="0"/>
          <c:showSerName val="0"/>
          <c:showPercent val="0"/>
          <c:showBubbleSize val="0"/>
        </c:dLbls>
        <c:gapWidth val="150"/>
        <c:axId val="1560435392"/>
        <c:axId val="1"/>
      </c:barChart>
      <c:lineChart>
        <c:grouping val="standard"/>
        <c:varyColors val="0"/>
        <c:ser>
          <c:idx val="3"/>
          <c:order val="1"/>
          <c:tx>
            <c:strRef>
              <c:f>'1DS Surg DRGs Graph'!$O$12</c:f>
              <c:strCache>
                <c:ptCount val="1"/>
                <c:pt idx="0">
                  <c:v>National: 80th Percentile</c:v>
                </c:pt>
              </c:strCache>
            </c:strRef>
          </c:tx>
          <c:spPr>
            <a:ln w="19050">
              <a:solidFill>
                <a:srgbClr val="C30000"/>
              </a:solidFill>
              <a:prstDash val="solid"/>
            </a:ln>
          </c:spPr>
          <c:marker>
            <c:symbol val="circle"/>
            <c:size val="5"/>
            <c:spPr>
              <a:solidFill>
                <a:srgbClr val="FF0000"/>
              </a:solidFill>
              <a:ln>
                <a:solidFill>
                  <a:srgbClr val="C30000"/>
                </a:solidFill>
                <a:prstDash val="solid"/>
              </a:ln>
            </c:spPr>
          </c:marker>
          <c:cat>
            <c:strRef>
              <c:f>'1DS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Surg DRGs Graph'!$P$12:$AA$12</c:f>
              <c:numCache>
                <c:formatCode>0.00%</c:formatCode>
                <c:ptCount val="12"/>
                <c:pt idx="0">
                  <c:v>0.24806201550387597</c:v>
                </c:pt>
                <c:pt idx="1">
                  <c:v>0.28151260504201681</c:v>
                </c:pt>
                <c:pt idx="2">
                  <c:v>0.28205128205128205</c:v>
                </c:pt>
                <c:pt idx="3">
                  <c:v>0.24152542372881355</c:v>
                </c:pt>
                <c:pt idx="4">
                  <c:v>0.2391304347826087</c:v>
                </c:pt>
                <c:pt idx="5">
                  <c:v>0.23684210526315788</c:v>
                </c:pt>
                <c:pt idx="6">
                  <c:v>0.24615384615384617</c:v>
                </c:pt>
                <c:pt idx="7">
                  <c:v>0.25961538461538464</c:v>
                </c:pt>
                <c:pt idx="8">
                  <c:v>0.2608695652173913</c:v>
                </c:pt>
                <c:pt idx="9">
                  <c:v>0.26171875</c:v>
                </c:pt>
                <c:pt idx="10">
                  <c:v>0.26050420168067229</c:v>
                </c:pt>
                <c:pt idx="11">
                  <c:v>0.26428571428571429</c:v>
                </c:pt>
              </c:numCache>
            </c:numRef>
          </c:val>
          <c:smooth val="0"/>
          <c:extLst>
            <c:ext xmlns:c16="http://schemas.microsoft.com/office/drawing/2014/chart" uri="{C3380CC4-5D6E-409C-BE32-E72D297353CC}">
              <c16:uniqueId val="{00000001-80D1-4A12-A3B8-F2BBDD0E8D34}"/>
            </c:ext>
          </c:extLst>
        </c:ser>
        <c:ser>
          <c:idx val="1"/>
          <c:order val="2"/>
          <c:tx>
            <c:strRef>
              <c:f>'1DS Surg DRGs Graph'!$O$10</c:f>
              <c:strCache>
                <c:ptCount val="1"/>
                <c:pt idx="0">
                  <c:v>Jurisdiction :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'1DS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Surg DRGs Graph'!$P$10:$AA$10</c:f>
              <c:numCache>
                <c:formatCode>0.00%</c:formatCode>
                <c:ptCount val="12"/>
                <c:pt idx="0">
                  <c:v>0.22307692307692309</c:v>
                </c:pt>
                <c:pt idx="1">
                  <c:v>0.27380952380952384</c:v>
                </c:pt>
                <c:pt idx="2">
                  <c:v>0.25396825396825395</c:v>
                </c:pt>
                <c:pt idx="3">
                  <c:v>0.23508771929824562</c:v>
                </c:pt>
                <c:pt idx="4">
                  <c:v>0.23595505617977527</c:v>
                </c:pt>
                <c:pt idx="5">
                  <c:v>0.24299065420560748</c:v>
                </c:pt>
                <c:pt idx="6">
                  <c:v>0.25179856115107913</c:v>
                </c:pt>
                <c:pt idx="7">
                  <c:v>0.23529411764705882</c:v>
                </c:pt>
                <c:pt idx="8">
                  <c:v>0.24705882352941178</c:v>
                </c:pt>
                <c:pt idx="9">
                  <c:v>0.23300970873786409</c:v>
                </c:pt>
                <c:pt idx="10">
                  <c:v>0.22666666666666666</c:v>
                </c:pt>
                <c:pt idx="11">
                  <c:v>0.24607329842931938</c:v>
                </c:pt>
              </c:numCache>
            </c:numRef>
          </c:val>
          <c:smooth val="0"/>
          <c:extLst>
            <c:ext xmlns:c16="http://schemas.microsoft.com/office/drawing/2014/chart" uri="{C3380CC4-5D6E-409C-BE32-E72D297353CC}">
              <c16:uniqueId val="{00000002-80D1-4A12-A3B8-F2BBDD0E8D34}"/>
            </c:ext>
          </c:extLst>
        </c:ser>
        <c:ser>
          <c:idx val="2"/>
          <c:order val="3"/>
          <c:tx>
            <c:strRef>
              <c:f>'1DS Surg DRGs Graph'!$O$11</c:f>
              <c:strCache>
                <c:ptCount val="1"/>
                <c:pt idx="0">
                  <c:v>State :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'1DS Surg DRGs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'1DS Surg DRGs Graph'!$P$11:$AA$11</c:f>
              <c:numCache>
                <c:formatCode>0.00%</c:formatCode>
                <c:ptCount val="12"/>
                <c:pt idx="0">
                  <c:v>0.2807017543859649</c:v>
                </c:pt>
                <c:pt idx="1">
                  <c:v>0.29015544041450775</c:v>
                </c:pt>
                <c:pt idx="2">
                  <c:v>0.30201342281879195</c:v>
                </c:pt>
                <c:pt idx="3">
                  <c:v>0.30508474576271188</c:v>
                </c:pt>
                <c:pt idx="4">
                  <c:v>0.29268292682926828</c:v>
                </c:pt>
                <c:pt idx="5">
                  <c:v>0.25654450261780104</c:v>
                </c:pt>
                <c:pt idx="6">
                  <c:v>0.29921259842519687</c:v>
                </c:pt>
                <c:pt idx="7">
                  <c:v>0.29870129870129869</c:v>
                </c:pt>
                <c:pt idx="8">
                  <c:v>0.26635514018691586</c:v>
                </c:pt>
                <c:pt idx="9">
                  <c:v>0.26666666666666666</c:v>
                </c:pt>
                <c:pt idx="10">
                  <c:v>0.25</c:v>
                </c:pt>
                <c:pt idx="11">
                  <c:v>0.26666666666666666</c:v>
                </c:pt>
              </c:numCache>
            </c:numRef>
          </c:val>
          <c:smooth val="0"/>
          <c:extLst>
            <c:ext xmlns:c16="http://schemas.microsoft.com/office/drawing/2014/chart" uri="{C3380CC4-5D6E-409C-BE32-E72D297353CC}">
              <c16:uniqueId val="{00000003-80D1-4A12-A3B8-F2BBDD0E8D34}"/>
            </c:ext>
          </c:extLst>
        </c:ser>
        <c:dLbls>
          <c:showLegendKey val="0"/>
          <c:showVal val="0"/>
          <c:showCatName val="0"/>
          <c:showSerName val="0"/>
          <c:showPercent val="0"/>
          <c:showBubbleSize val="0"/>
        </c:dLbls>
        <c:marker val="1"/>
        <c:smooth val="0"/>
        <c:axId val="1560435392"/>
        <c:axId val="1"/>
      </c:lineChart>
      <c:catAx>
        <c:axId val="156043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5898883466852565E-3"/>
              <c:y val="0.37184864576917315"/>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60435392"/>
        <c:crosses val="autoZero"/>
        <c:crossBetween val="between"/>
      </c:valAx>
      <c:spPr>
        <a:noFill/>
        <a:ln w="12700">
          <a:solidFill>
            <a:srgbClr val="808080"/>
          </a:solidFill>
          <a:prstDash val="solid"/>
        </a:ln>
      </c:spPr>
    </c:plotArea>
    <c:legend>
      <c:legendPos val="r"/>
      <c:layout>
        <c:manualLayout>
          <c:xMode val="edge"/>
          <c:yMode val="edge"/>
          <c:x val="6.5314179704314898E-2"/>
          <c:y val="0.9126429280906484"/>
          <c:w val="0.84618112140917068"/>
          <c:h val="8.1045207615432852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rPr>
              <a:t>Percent Difference in Spending Between Your Hospital and the National Median Hospital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2"/>
          <c:order val="0"/>
          <c:tx>
            <c:strRef>
              <c:f>'MSPB Report'!$D$5</c:f>
              <c:strCache>
                <c:ptCount val="1"/>
                <c:pt idx="0">
                  <c:v>Percent Difference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'MSPB Report'!$A$6:$A$12</c:f>
              <c:strCache>
                <c:ptCount val="7"/>
                <c:pt idx="0">
                  <c:v>Inpatient</c:v>
                </c:pt>
                <c:pt idx="1">
                  <c:v>Carrier (Physician / Supplier)</c:v>
                </c:pt>
                <c:pt idx="2">
                  <c:v>SNF</c:v>
                </c:pt>
                <c:pt idx="3">
                  <c:v>Outpatient</c:v>
                </c:pt>
                <c:pt idx="4">
                  <c:v>HHA</c:v>
                </c:pt>
                <c:pt idx="5">
                  <c:v>Hospice</c:v>
                </c:pt>
                <c:pt idx="6">
                  <c:v>DME</c:v>
                </c:pt>
              </c:strCache>
            </c:strRef>
          </c:cat>
          <c:val>
            <c:numRef>
              <c:f>'MSPB Report'!$D$6:$D$12</c:f>
              <c:numCache>
                <c:formatCode>0%</c:formatCode>
                <c:ptCount val="7"/>
                <c:pt idx="0">
                  <c:v>0.14224620040792157</c:v>
                </c:pt>
                <c:pt idx="1">
                  <c:v>-3.5170312932705623E-2</c:v>
                </c:pt>
                <c:pt idx="2">
                  <c:v>-0.44882124738883916</c:v>
                </c:pt>
                <c:pt idx="3">
                  <c:v>-0.22944896115627822</c:v>
                </c:pt>
                <c:pt idx="4">
                  <c:v>-0.21813403416557162</c:v>
                </c:pt>
                <c:pt idx="5">
                  <c:v>-4.3956043956043959E-2</c:v>
                </c:pt>
                <c:pt idx="6">
                  <c:v>-0.16666666666666666</c:v>
                </c:pt>
              </c:numCache>
            </c:numRef>
          </c:val>
          <c:extLst>
            <c:ext xmlns:c16="http://schemas.microsoft.com/office/drawing/2014/chart" uri="{C3380CC4-5D6E-409C-BE32-E72D297353CC}">
              <c16:uniqueId val="{00000000-D4EB-4B09-9E95-13978B26F7E3}"/>
            </c:ext>
          </c:extLst>
        </c:ser>
        <c:dLbls>
          <c:showLegendKey val="0"/>
          <c:showVal val="0"/>
          <c:showCatName val="0"/>
          <c:showSerName val="0"/>
          <c:showPercent val="0"/>
          <c:showBubbleSize val="0"/>
        </c:dLbls>
        <c:gapWidth val="182"/>
        <c:axId val="1593850736"/>
        <c:axId val="1593851152"/>
      </c:barChart>
      <c:catAx>
        <c:axId val="159385073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aseline="0">
                    <a:solidFill>
                      <a:sysClr val="windowText" lastClr="000000"/>
                    </a:solidFill>
                  </a:rPr>
                  <a:t>Claim Type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593851152"/>
        <c:crosses val="autoZero"/>
        <c:auto val="1"/>
        <c:lblAlgn val="ctr"/>
        <c:lblOffset val="100"/>
        <c:noMultiLvlLbl val="0"/>
      </c:catAx>
      <c:valAx>
        <c:axId val="15938511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385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Simple Pneumonia</a:t>
            </a:r>
          </a:p>
        </c:rich>
      </c:tx>
      <c:layout>
        <c:manualLayout>
          <c:xMode val="edge"/>
          <c:yMode val="edge"/>
          <c:x val="0.39541126823691175"/>
          <c:y val="3.5714301669738095E-2"/>
        </c:manualLayout>
      </c:layout>
      <c:overlay val="0"/>
      <c:spPr>
        <a:noFill/>
        <a:ln w="25400">
          <a:noFill/>
        </a:ln>
      </c:spPr>
    </c:title>
    <c:autoTitleDeleted val="0"/>
    <c:plotArea>
      <c:layout>
        <c:manualLayout>
          <c:layoutTarget val="inner"/>
          <c:xMode val="edge"/>
          <c:yMode val="edge"/>
          <c:x val="7.4320832906016987E-2"/>
          <c:y val="0.13025218906460223"/>
          <c:w val="0.83786622909473507"/>
          <c:h val="0.69537815126050462"/>
        </c:manualLayout>
      </c:layout>
      <c:barChart>
        <c:barDir val="col"/>
        <c:grouping val="clustered"/>
        <c:varyColors val="0"/>
        <c:ser>
          <c:idx val="0"/>
          <c:order val="0"/>
          <c:tx>
            <c:strRef>
              <c:f>'Simp Pne Graph'!$O$9</c:f>
              <c:strCache>
                <c:ptCount val="1"/>
                <c:pt idx="0">
                  <c:v>Hospital</c:v>
                </c:pt>
              </c:strCache>
            </c:strRef>
          </c:tx>
          <c:spPr>
            <a:ln w="25400">
              <a:noFill/>
              <a:prstDash val="solid"/>
            </a:ln>
          </c:spPr>
          <c:invertIfNegative val="0"/>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Graph'!$P$9:$AA$9</c:f>
              <c:numCache>
                <c:formatCode>0.00%</c:formatCode>
                <c:ptCount val="12"/>
                <c:pt idx="0">
                  <c:v>0.51724137931034486</c:v>
                </c:pt>
                <c:pt idx="1">
                  <c:v>0.31481481481481483</c:v>
                </c:pt>
                <c:pt idx="3">
                  <c:v>0.55172413793103448</c:v>
                </c:pt>
                <c:pt idx="4">
                  <c:v>0.61111111111111116</c:v>
                </c:pt>
                <c:pt idx="5">
                  <c:v>0.5</c:v>
                </c:pt>
                <c:pt idx="6">
                  <c:v>0.55555555555555558</c:v>
                </c:pt>
                <c:pt idx="7">
                  <c:v>0.60606060606060608</c:v>
                </c:pt>
                <c:pt idx="8">
                  <c:v>0.41666666666666669</c:v>
                </c:pt>
                <c:pt idx="9">
                  <c:v>0.46153846153846156</c:v>
                </c:pt>
                <c:pt idx="10">
                  <c:v>0.60869565217391308</c:v>
                </c:pt>
                <c:pt idx="11">
                  <c:v>0.36363636363636365</c:v>
                </c:pt>
              </c:numCache>
            </c:numRef>
          </c:val>
          <c:extLst>
            <c:ext xmlns:c16="http://schemas.microsoft.com/office/drawing/2014/chart" uri="{C3380CC4-5D6E-409C-BE32-E72D297353CC}">
              <c16:uniqueId val="{00000000-1CDA-4AC0-9E64-3CDBA4180F7F}"/>
            </c:ext>
          </c:extLst>
        </c:ser>
        <c:dLbls>
          <c:showLegendKey val="0"/>
          <c:showVal val="0"/>
          <c:showCatName val="0"/>
          <c:showSerName val="0"/>
          <c:showPercent val="0"/>
          <c:showBubbleSize val="0"/>
        </c:dLbls>
        <c:gapWidth val="150"/>
        <c:axId val="1530816208"/>
        <c:axId val="1"/>
      </c:barChart>
      <c:lineChart>
        <c:grouping val="standard"/>
        <c:varyColors val="0"/>
        <c:ser>
          <c:idx val="3"/>
          <c:order val="1"/>
          <c:tx>
            <c:strRef>
              <c:f>'Simp Pne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00000"/>
                </a:solidFill>
                <a:prstDash val="solid"/>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Graph'!$P$12:$AA$12</c:f>
              <c:numCache>
                <c:formatCode>0.00%</c:formatCode>
                <c:ptCount val="12"/>
                <c:pt idx="0">
                  <c:v>0.75862068965517238</c:v>
                </c:pt>
                <c:pt idx="1">
                  <c:v>0.72916666666666663</c:v>
                </c:pt>
                <c:pt idx="2">
                  <c:v>0.7142857142857143</c:v>
                </c:pt>
                <c:pt idx="3">
                  <c:v>0.73684210526315785</c:v>
                </c:pt>
                <c:pt idx="4">
                  <c:v>0.67567567567567566</c:v>
                </c:pt>
                <c:pt idx="5">
                  <c:v>0.7142857142857143</c:v>
                </c:pt>
                <c:pt idx="6">
                  <c:v>0.76470588235294112</c:v>
                </c:pt>
                <c:pt idx="7">
                  <c:v>0.78947368421052633</c:v>
                </c:pt>
                <c:pt idx="8">
                  <c:v>0.7592592592592593</c:v>
                </c:pt>
                <c:pt idx="9">
                  <c:v>0.76190476190476186</c:v>
                </c:pt>
                <c:pt idx="10">
                  <c:v>0.82352941176470584</c:v>
                </c:pt>
                <c:pt idx="11">
                  <c:v>0.8125</c:v>
                </c:pt>
              </c:numCache>
            </c:numRef>
          </c:val>
          <c:smooth val="0"/>
          <c:extLst>
            <c:ext xmlns:c16="http://schemas.microsoft.com/office/drawing/2014/chart" uri="{C3380CC4-5D6E-409C-BE32-E72D297353CC}">
              <c16:uniqueId val="{00000001-1CDA-4AC0-9E64-3CDBA4180F7F}"/>
            </c:ext>
          </c:extLst>
        </c:ser>
        <c:ser>
          <c:idx val="1"/>
          <c:order val="2"/>
          <c:tx>
            <c:strRef>
              <c:f>'Simp Pne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00000"/>
                </a:solidFill>
                <a:prstDash val="solid"/>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Graph'!$P$10:$AA$10</c:f>
              <c:numCache>
                <c:formatCode>0.00%</c:formatCode>
                <c:ptCount val="12"/>
                <c:pt idx="0">
                  <c:v>0.73684210526315785</c:v>
                </c:pt>
                <c:pt idx="1">
                  <c:v>0.68965517241379315</c:v>
                </c:pt>
                <c:pt idx="2">
                  <c:v>0.66666666666666663</c:v>
                </c:pt>
                <c:pt idx="3">
                  <c:v>0.72727272727272729</c:v>
                </c:pt>
                <c:pt idx="4">
                  <c:v>0.6</c:v>
                </c:pt>
                <c:pt idx="5">
                  <c:v>0.62962962962962965</c:v>
                </c:pt>
                <c:pt idx="6">
                  <c:v>0.6875</c:v>
                </c:pt>
                <c:pt idx="7">
                  <c:v>0.72</c:v>
                </c:pt>
                <c:pt idx="8">
                  <c:v>0.66666666666666663</c:v>
                </c:pt>
                <c:pt idx="9">
                  <c:v>0.69444444444444442</c:v>
                </c:pt>
                <c:pt idx="10">
                  <c:v>0.75</c:v>
                </c:pt>
                <c:pt idx="11">
                  <c:v>0.73913043478260865</c:v>
                </c:pt>
              </c:numCache>
            </c:numRef>
          </c:val>
          <c:smooth val="0"/>
          <c:extLst>
            <c:ext xmlns:c16="http://schemas.microsoft.com/office/drawing/2014/chart" uri="{C3380CC4-5D6E-409C-BE32-E72D297353CC}">
              <c16:uniqueId val="{00000002-1CDA-4AC0-9E64-3CDBA4180F7F}"/>
            </c:ext>
          </c:extLst>
        </c:ser>
        <c:ser>
          <c:idx val="2"/>
          <c:order val="3"/>
          <c:tx>
            <c:strRef>
              <c:f>'Simp Pne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00000"/>
                </a:solidFill>
                <a:prstDash val="solid"/>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Graph'!$P$11:$AA$11</c:f>
              <c:numCache>
                <c:formatCode>0.00%</c:formatCode>
                <c:ptCount val="12"/>
                <c:pt idx="0">
                  <c:v>0.72222222222222221</c:v>
                </c:pt>
                <c:pt idx="1">
                  <c:v>0.66666666666666663</c:v>
                </c:pt>
                <c:pt idx="2">
                  <c:v>0.68</c:v>
                </c:pt>
                <c:pt idx="3">
                  <c:v>0.75</c:v>
                </c:pt>
                <c:pt idx="4">
                  <c:v>0.61111111111111116</c:v>
                </c:pt>
                <c:pt idx="5">
                  <c:v>0.64</c:v>
                </c:pt>
                <c:pt idx="6">
                  <c:v>0.69230769230769229</c:v>
                </c:pt>
                <c:pt idx="7">
                  <c:v>0.75</c:v>
                </c:pt>
                <c:pt idx="8">
                  <c:v>0.68181818181818177</c:v>
                </c:pt>
                <c:pt idx="9">
                  <c:v>0.72</c:v>
                </c:pt>
                <c:pt idx="10">
                  <c:v>0.78125</c:v>
                </c:pt>
                <c:pt idx="11">
                  <c:v>0.75862068965517238</c:v>
                </c:pt>
              </c:numCache>
            </c:numRef>
          </c:val>
          <c:smooth val="0"/>
          <c:extLst>
            <c:ext xmlns:c16="http://schemas.microsoft.com/office/drawing/2014/chart" uri="{C3380CC4-5D6E-409C-BE32-E72D297353CC}">
              <c16:uniqueId val="{00000003-1CDA-4AC0-9E64-3CDBA4180F7F}"/>
            </c:ext>
          </c:extLst>
        </c:ser>
        <c:ser>
          <c:idx val="5"/>
          <c:order val="4"/>
          <c:tx>
            <c:strRef>
              <c:f>'Simp Pne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Graph'!$P$15:$AA$15</c:f>
              <c:numCache>
                <c:formatCode>0.00%</c:formatCode>
                <c:ptCount val="12"/>
                <c:pt idx="0">
                  <c:v>0.52</c:v>
                </c:pt>
                <c:pt idx="1">
                  <c:v>0.48648648648648651</c:v>
                </c:pt>
                <c:pt idx="2">
                  <c:v>0.49315068493150682</c:v>
                </c:pt>
                <c:pt idx="3">
                  <c:v>0.49230769230769234</c:v>
                </c:pt>
                <c:pt idx="4">
                  <c:v>0.45652173913043476</c:v>
                </c:pt>
                <c:pt idx="5">
                  <c:v>0.47619047619047616</c:v>
                </c:pt>
                <c:pt idx="6">
                  <c:v>0.5161290322580645</c:v>
                </c:pt>
                <c:pt idx="7">
                  <c:v>0.54716981132075471</c:v>
                </c:pt>
                <c:pt idx="8">
                  <c:v>0.52083333333333337</c:v>
                </c:pt>
                <c:pt idx="9">
                  <c:v>0.52380952380952384</c:v>
                </c:pt>
                <c:pt idx="10">
                  <c:v>0.59859154929577463</c:v>
                </c:pt>
                <c:pt idx="11">
                  <c:v>0.58536585365853655</c:v>
                </c:pt>
              </c:numCache>
            </c:numRef>
          </c:val>
          <c:smooth val="0"/>
          <c:extLst>
            <c:ext xmlns:c16="http://schemas.microsoft.com/office/drawing/2014/chart" uri="{C3380CC4-5D6E-409C-BE32-E72D297353CC}">
              <c16:uniqueId val="{00000004-1CDA-4AC0-9E64-3CDBA4180F7F}"/>
            </c:ext>
          </c:extLst>
        </c:ser>
        <c:ser>
          <c:idx val="6"/>
          <c:order val="5"/>
          <c:tx>
            <c:strRef>
              <c:f>'Simp Pne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Graph'!$P$13:$AA$13</c:f>
              <c:numCache>
                <c:formatCode>0.00%</c:formatCode>
                <c:ptCount val="12"/>
                <c:pt idx="0">
                  <c:v>0.48936170212765956</c:v>
                </c:pt>
                <c:pt idx="1">
                  <c:v>0.42424242424242425</c:v>
                </c:pt>
                <c:pt idx="2">
                  <c:v>0.4375</c:v>
                </c:pt>
                <c:pt idx="3">
                  <c:v>0.45833333333333331</c:v>
                </c:pt>
                <c:pt idx="4">
                  <c:v>0.42307692307692307</c:v>
                </c:pt>
                <c:pt idx="5">
                  <c:v>0.40540540540540543</c:v>
                </c:pt>
                <c:pt idx="6">
                  <c:v>0.44117647058823528</c:v>
                </c:pt>
                <c:pt idx="7">
                  <c:v>0.48275862068965519</c:v>
                </c:pt>
                <c:pt idx="8">
                  <c:v>0.44262295081967212</c:v>
                </c:pt>
                <c:pt idx="9">
                  <c:v>0.49122807017543857</c:v>
                </c:pt>
                <c:pt idx="10">
                  <c:v>0.55102040816326525</c:v>
                </c:pt>
                <c:pt idx="11">
                  <c:v>0.52380952380952384</c:v>
                </c:pt>
              </c:numCache>
            </c:numRef>
          </c:val>
          <c:smooth val="0"/>
          <c:extLst>
            <c:ext xmlns:c16="http://schemas.microsoft.com/office/drawing/2014/chart" uri="{C3380CC4-5D6E-409C-BE32-E72D297353CC}">
              <c16:uniqueId val="{00000005-1CDA-4AC0-9E64-3CDBA4180F7F}"/>
            </c:ext>
          </c:extLst>
        </c:ser>
        <c:ser>
          <c:idx val="4"/>
          <c:order val="6"/>
          <c:tx>
            <c:strRef>
              <c:f>'Simp Pne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'Simp Pne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'Simp Pne Graph'!$P$14:$AA$14</c:f>
              <c:numCache>
                <c:formatCode>0.00%</c:formatCode>
                <c:ptCount val="12"/>
                <c:pt idx="0">
                  <c:v>0.51282051282051277</c:v>
                </c:pt>
                <c:pt idx="1">
                  <c:v>0.40625</c:v>
                </c:pt>
                <c:pt idx="2">
                  <c:v>0.42666666666666669</c:v>
                </c:pt>
                <c:pt idx="3">
                  <c:v>0.45833333333333331</c:v>
                </c:pt>
                <c:pt idx="4">
                  <c:v>0.40476190476190477</c:v>
                </c:pt>
                <c:pt idx="5">
                  <c:v>0.41666666666666669</c:v>
                </c:pt>
                <c:pt idx="6">
                  <c:v>0.46031746031746029</c:v>
                </c:pt>
                <c:pt idx="7">
                  <c:v>0.52380952380952384</c:v>
                </c:pt>
                <c:pt idx="8">
                  <c:v>0.4731182795698925</c:v>
                </c:pt>
                <c:pt idx="9">
                  <c:v>0.51515151515151514</c:v>
                </c:pt>
                <c:pt idx="10">
                  <c:v>0.6</c:v>
                </c:pt>
                <c:pt idx="11">
                  <c:v>0.54838709677419351</c:v>
                </c:pt>
              </c:numCache>
            </c:numRef>
          </c:val>
          <c:smooth val="0"/>
          <c:extLst>
            <c:ext xmlns:c16="http://schemas.microsoft.com/office/drawing/2014/chart" uri="{C3380CC4-5D6E-409C-BE32-E72D297353CC}">
              <c16:uniqueId val="{00000006-1CDA-4AC0-9E64-3CDBA4180F7F}"/>
            </c:ext>
          </c:extLst>
        </c:ser>
        <c:dLbls>
          <c:showLegendKey val="0"/>
          <c:showVal val="0"/>
          <c:showCatName val="0"/>
          <c:showSerName val="0"/>
          <c:showPercent val="0"/>
          <c:showBubbleSize val="0"/>
        </c:dLbls>
        <c:marker val="1"/>
        <c:smooth val="0"/>
        <c:axId val="1530816208"/>
        <c:axId val="1"/>
      </c:lineChart>
      <c:catAx>
        <c:axId val="1530816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99759870443"/>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30816208"/>
        <c:crosses val="autoZero"/>
        <c:crossBetween val="between"/>
      </c:valAx>
      <c:spPr>
        <a:noFill/>
        <a:ln w="12700">
          <a:solidFill>
            <a:srgbClr val="808080"/>
          </a:solidFill>
          <a:prstDash val="solid"/>
        </a:ln>
      </c:spPr>
    </c:plotArea>
    <c:legend>
      <c:legendPos val="r"/>
      <c:layout>
        <c:manualLayout>
          <c:xMode val="edge"/>
          <c:yMode val="edge"/>
          <c:x val="6.657229915226115E-2"/>
          <c:y val="0.90445966779531339"/>
          <c:w val="0.84951962046712315"/>
          <c:h val="9.4801819202194174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Septicemia</a:t>
            </a:r>
          </a:p>
        </c:rich>
      </c:tx>
      <c:layout>
        <c:manualLayout>
          <c:xMode val="edge"/>
          <c:yMode val="edge"/>
          <c:x val="0.43907599269389574"/>
          <c:y val="3.8539303349793143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'Septicemia Graph'!$O$9</c:f>
              <c:strCache>
                <c:ptCount val="1"/>
                <c:pt idx="0">
                  <c:v>Hospital</c:v>
                </c:pt>
              </c:strCache>
            </c:strRef>
          </c:tx>
          <c:spPr>
            <a:ln w="25400">
              <a:noFill/>
              <a:prstDash val="solid"/>
            </a:ln>
          </c:spPr>
          <c:invertIfNegative val="0"/>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Graph'!$P$9:$AA$9</c:f>
              <c:numCache>
                <c:formatCode>0.00%</c:formatCode>
                <c:ptCount val="12"/>
                <c:pt idx="0">
                  <c:v>0.70053475935828879</c:v>
                </c:pt>
                <c:pt idx="1">
                  <c:v>0.60964912280701755</c:v>
                </c:pt>
                <c:pt idx="2">
                  <c:v>0.71721311475409832</c:v>
                </c:pt>
                <c:pt idx="3">
                  <c:v>0.68372093023255809</c:v>
                </c:pt>
                <c:pt idx="4">
                  <c:v>0.65306122448979587</c:v>
                </c:pt>
                <c:pt idx="5">
                  <c:v>0.63888888888888884</c:v>
                </c:pt>
                <c:pt idx="6">
                  <c:v>0.63773584905660374</c:v>
                </c:pt>
                <c:pt idx="7">
                  <c:v>0.65086206896551724</c:v>
                </c:pt>
                <c:pt idx="8">
                  <c:v>0.7258883248730964</c:v>
                </c:pt>
                <c:pt idx="9">
                  <c:v>0.65531914893617016</c:v>
                </c:pt>
                <c:pt idx="10">
                  <c:v>0.60728744939271251</c:v>
                </c:pt>
                <c:pt idx="11">
                  <c:v>0.67234042553191486</c:v>
                </c:pt>
              </c:numCache>
            </c:numRef>
          </c:val>
          <c:extLst>
            <c:ext xmlns:c16="http://schemas.microsoft.com/office/drawing/2014/chart" uri="{C3380CC4-5D6E-409C-BE32-E72D297353CC}">
              <c16:uniqueId val="{00000000-6F38-4FBC-A6DA-4FFA32511353}"/>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'Septicemia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Graph'!$P$12:$AA$12</c:f>
              <c:numCache>
                <c:formatCode>0.00%</c:formatCode>
                <c:ptCount val="12"/>
                <c:pt idx="0">
                  <c:v>0.76754385964912286</c:v>
                </c:pt>
                <c:pt idx="1">
                  <c:v>0.76800000000000002</c:v>
                </c:pt>
                <c:pt idx="2">
                  <c:v>0.77777777777777779</c:v>
                </c:pt>
                <c:pt idx="3">
                  <c:v>0.78125</c:v>
                </c:pt>
                <c:pt idx="4">
                  <c:v>0.7661290322580645</c:v>
                </c:pt>
                <c:pt idx="5">
                  <c:v>0.76470588235294112</c:v>
                </c:pt>
                <c:pt idx="6">
                  <c:v>0.7432432432432432</c:v>
                </c:pt>
                <c:pt idx="7">
                  <c:v>0.75912408759124084</c:v>
                </c:pt>
                <c:pt idx="8">
                  <c:v>0.74137931034482762</c:v>
                </c:pt>
                <c:pt idx="9">
                  <c:v>0.76521739130434785</c:v>
                </c:pt>
                <c:pt idx="10">
                  <c:v>0.72072072072072069</c:v>
                </c:pt>
                <c:pt idx="11">
                  <c:v>0.74120603015075381</c:v>
                </c:pt>
              </c:numCache>
            </c:numRef>
          </c:val>
          <c:smooth val="0"/>
          <c:extLst>
            <c:ext xmlns:c16="http://schemas.microsoft.com/office/drawing/2014/chart" uri="{C3380CC4-5D6E-409C-BE32-E72D297353CC}">
              <c16:uniqueId val="{00000001-6F38-4FBC-A6DA-4FFA32511353}"/>
            </c:ext>
          </c:extLst>
        </c:ser>
        <c:ser>
          <c:idx val="1"/>
          <c:order val="2"/>
          <c:tx>
            <c:strRef>
              <c:f>'Septicemia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Graph'!$P$10:$AA$10</c:f>
              <c:numCache>
                <c:formatCode>0.00%</c:formatCode>
                <c:ptCount val="12"/>
                <c:pt idx="0">
                  <c:v>0.75882352941176467</c:v>
                </c:pt>
                <c:pt idx="1">
                  <c:v>0.73913043478260865</c:v>
                </c:pt>
                <c:pt idx="2">
                  <c:v>0.76293103448275867</c:v>
                </c:pt>
                <c:pt idx="3">
                  <c:v>0.76</c:v>
                </c:pt>
                <c:pt idx="4">
                  <c:v>0.74404761904761907</c:v>
                </c:pt>
                <c:pt idx="5">
                  <c:v>0.74054054054054053</c:v>
                </c:pt>
                <c:pt idx="6">
                  <c:v>0.72340425531914898</c:v>
                </c:pt>
                <c:pt idx="7">
                  <c:v>0.75568181818181823</c:v>
                </c:pt>
                <c:pt idx="8">
                  <c:v>0.72307692307692306</c:v>
                </c:pt>
                <c:pt idx="9">
                  <c:v>0.75714285714285712</c:v>
                </c:pt>
                <c:pt idx="10">
                  <c:v>0.70053475935828879</c:v>
                </c:pt>
                <c:pt idx="11">
                  <c:v>0.74603174603174605</c:v>
                </c:pt>
              </c:numCache>
            </c:numRef>
          </c:val>
          <c:smooth val="0"/>
          <c:extLst>
            <c:ext xmlns:c16="http://schemas.microsoft.com/office/drawing/2014/chart" uri="{C3380CC4-5D6E-409C-BE32-E72D297353CC}">
              <c16:uniqueId val="{00000002-6F38-4FBC-A6DA-4FFA32511353}"/>
            </c:ext>
          </c:extLst>
        </c:ser>
        <c:ser>
          <c:idx val="2"/>
          <c:order val="3"/>
          <c:tx>
            <c:strRef>
              <c:f>'Septicemia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Graph'!$P$11:$AA$11</c:f>
              <c:numCache>
                <c:formatCode>0.00%</c:formatCode>
                <c:ptCount val="12"/>
                <c:pt idx="0">
                  <c:v>0.76923076923076927</c:v>
                </c:pt>
                <c:pt idx="1">
                  <c:v>0.73745173745173742</c:v>
                </c:pt>
                <c:pt idx="2">
                  <c:v>0.76744186046511631</c:v>
                </c:pt>
                <c:pt idx="3">
                  <c:v>0.73913043478260865</c:v>
                </c:pt>
                <c:pt idx="4">
                  <c:v>0.74545454545454548</c:v>
                </c:pt>
                <c:pt idx="5">
                  <c:v>0.72727272727272729</c:v>
                </c:pt>
                <c:pt idx="6">
                  <c:v>0.71583514099783085</c:v>
                </c:pt>
                <c:pt idx="7">
                  <c:v>0.74375000000000002</c:v>
                </c:pt>
                <c:pt idx="8">
                  <c:v>0.71604938271604934</c:v>
                </c:pt>
                <c:pt idx="9">
                  <c:v>0.74893617021276593</c:v>
                </c:pt>
                <c:pt idx="10">
                  <c:v>0.70873786407766992</c:v>
                </c:pt>
                <c:pt idx="11">
                  <c:v>0.75598086124401909</c:v>
                </c:pt>
              </c:numCache>
            </c:numRef>
          </c:val>
          <c:smooth val="0"/>
          <c:extLst>
            <c:ext xmlns:c16="http://schemas.microsoft.com/office/drawing/2014/chart" uri="{C3380CC4-5D6E-409C-BE32-E72D297353CC}">
              <c16:uniqueId val="{00000003-6F38-4FBC-A6DA-4FFA32511353}"/>
            </c:ext>
          </c:extLst>
        </c:ser>
        <c:ser>
          <c:idx val="5"/>
          <c:order val="4"/>
          <c:tx>
            <c:strRef>
              <c:f>'Septicemia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Graph'!$P$15:$AA$15</c:f>
              <c:numCache>
                <c:formatCode>0.00%</c:formatCode>
                <c:ptCount val="12"/>
                <c:pt idx="0">
                  <c:v>0.54411764705882348</c:v>
                </c:pt>
                <c:pt idx="1">
                  <c:v>0.54961832061068705</c:v>
                </c:pt>
                <c:pt idx="2">
                  <c:v>0.54716981132075471</c:v>
                </c:pt>
                <c:pt idx="3">
                  <c:v>0.54491017964071853</c:v>
                </c:pt>
                <c:pt idx="4">
                  <c:v>0.54347826086956519</c:v>
                </c:pt>
                <c:pt idx="5">
                  <c:v>0.53260869565217395</c:v>
                </c:pt>
                <c:pt idx="6">
                  <c:v>0.51173708920187788</c:v>
                </c:pt>
                <c:pt idx="7">
                  <c:v>0.53465346534653468</c:v>
                </c:pt>
                <c:pt idx="8">
                  <c:v>0.52631578947368418</c:v>
                </c:pt>
                <c:pt idx="9">
                  <c:v>0.54918032786885251</c:v>
                </c:pt>
                <c:pt idx="10">
                  <c:v>0.49315068493150682</c:v>
                </c:pt>
                <c:pt idx="11">
                  <c:v>0.52173913043478259</c:v>
                </c:pt>
              </c:numCache>
            </c:numRef>
          </c:val>
          <c:smooth val="0"/>
          <c:extLst>
            <c:ext xmlns:c16="http://schemas.microsoft.com/office/drawing/2014/chart" uri="{C3380CC4-5D6E-409C-BE32-E72D297353CC}">
              <c16:uniqueId val="{00000004-6F38-4FBC-A6DA-4FFA32511353}"/>
            </c:ext>
          </c:extLst>
        </c:ser>
        <c:ser>
          <c:idx val="6"/>
          <c:order val="5"/>
          <c:tx>
            <c:strRef>
              <c:f>'Septicemia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Graph'!$P$13:$AA$13</c:f>
              <c:numCache>
                <c:formatCode>0.00%</c:formatCode>
                <c:ptCount val="12"/>
                <c:pt idx="0">
                  <c:v>0.54216867469879515</c:v>
                </c:pt>
                <c:pt idx="1">
                  <c:v>0.5423728813559322</c:v>
                </c:pt>
                <c:pt idx="2">
                  <c:v>0.51851851851851849</c:v>
                </c:pt>
                <c:pt idx="3">
                  <c:v>0.5357142857142857</c:v>
                </c:pt>
                <c:pt idx="4">
                  <c:v>0.51428571428571423</c:v>
                </c:pt>
                <c:pt idx="5">
                  <c:v>0.52747252747252749</c:v>
                </c:pt>
                <c:pt idx="6">
                  <c:v>0.48571428571428571</c:v>
                </c:pt>
                <c:pt idx="7">
                  <c:v>0.54285714285714282</c:v>
                </c:pt>
                <c:pt idx="8">
                  <c:v>0.51666666666666672</c:v>
                </c:pt>
                <c:pt idx="9">
                  <c:v>0.55102040816326525</c:v>
                </c:pt>
                <c:pt idx="10">
                  <c:v>0.47826086956521741</c:v>
                </c:pt>
                <c:pt idx="11">
                  <c:v>0.48749999999999999</c:v>
                </c:pt>
              </c:numCache>
            </c:numRef>
          </c:val>
          <c:smooth val="0"/>
          <c:extLst>
            <c:ext xmlns:c16="http://schemas.microsoft.com/office/drawing/2014/chart" uri="{C3380CC4-5D6E-409C-BE32-E72D297353CC}">
              <c16:uniqueId val="{00000005-6F38-4FBC-A6DA-4FFA32511353}"/>
            </c:ext>
          </c:extLst>
        </c:ser>
        <c:ser>
          <c:idx val="4"/>
          <c:order val="6"/>
          <c:tx>
            <c:strRef>
              <c:f>'Septicemia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'Septicemia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'Septicemia Graph'!$P$14:$AA$14</c:f>
              <c:numCache>
                <c:formatCode>0.00%</c:formatCode>
                <c:ptCount val="12"/>
                <c:pt idx="0">
                  <c:v>0.53691275167785235</c:v>
                </c:pt>
                <c:pt idx="1">
                  <c:v>0.5357142857142857</c:v>
                </c:pt>
                <c:pt idx="2">
                  <c:v>0.5</c:v>
                </c:pt>
                <c:pt idx="3">
                  <c:v>0.52380952380952384</c:v>
                </c:pt>
                <c:pt idx="4">
                  <c:v>0.48128342245989303</c:v>
                </c:pt>
                <c:pt idx="5">
                  <c:v>0.48314606741573035</c:v>
                </c:pt>
                <c:pt idx="6">
                  <c:v>0.45714285714285713</c:v>
                </c:pt>
                <c:pt idx="7">
                  <c:v>0.5161290322580645</c:v>
                </c:pt>
                <c:pt idx="8">
                  <c:v>0.4891304347826087</c:v>
                </c:pt>
                <c:pt idx="9">
                  <c:v>0.5161290322580645</c:v>
                </c:pt>
                <c:pt idx="10">
                  <c:v>0.45454545454545453</c:v>
                </c:pt>
                <c:pt idx="11">
                  <c:v>0.46913580246913578</c:v>
                </c:pt>
              </c:numCache>
            </c:numRef>
          </c:val>
          <c:smooth val="0"/>
          <c:extLst>
            <c:ext xmlns:c16="http://schemas.microsoft.com/office/drawing/2014/chart" uri="{C3380CC4-5D6E-409C-BE32-E72D297353CC}">
              <c16:uniqueId val="{00000006-6F38-4FBC-A6DA-4FFA32511353}"/>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Unrelated OR Procedure</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'Unrel OR Px Graph'!$O$9</c:f>
              <c:strCache>
                <c:ptCount val="1"/>
                <c:pt idx="0">
                  <c:v>Hospital</c:v>
                </c:pt>
              </c:strCache>
            </c:strRef>
          </c:tx>
          <c:spPr>
            <a:ln w="25400">
              <a:noFill/>
              <a:prstDash val="solid"/>
            </a:ln>
          </c:spPr>
          <c:invertIfNegative val="0"/>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Graph'!$P$9:$AA$9</c:f>
              <c:numCache>
                <c:formatCode>0.00%</c:formatCode>
                <c:ptCount val="12"/>
                <c:pt idx="0">
                  <c:v>2.2257551669316374E-2</c:v>
                </c:pt>
                <c:pt idx="1">
                  <c:v>1.7045454545454544E-2</c:v>
                </c:pt>
                <c:pt idx="2">
                  <c:v>1.7543859649122806E-2</c:v>
                </c:pt>
                <c:pt idx="3">
                  <c:v>2.0512820512820513E-2</c:v>
                </c:pt>
                <c:pt idx="4">
                  <c:v>1.9788918205804751E-2</c:v>
                </c:pt>
                <c:pt idx="5">
                  <c:v>1.5625E-2</c:v>
                </c:pt>
                <c:pt idx="7">
                  <c:v>1.6296296296296295E-2</c:v>
                </c:pt>
                <c:pt idx="8">
                  <c:v>1.7543859649122806E-2</c:v>
                </c:pt>
                <c:pt idx="9">
                  <c:v>2.5745257452574527E-2</c:v>
                </c:pt>
                <c:pt idx="10">
                  <c:v>2.4745269286754003E-2</c:v>
                </c:pt>
              </c:numCache>
            </c:numRef>
          </c:val>
          <c:extLst>
            <c:ext xmlns:c16="http://schemas.microsoft.com/office/drawing/2014/chart" uri="{C3380CC4-5D6E-409C-BE32-E72D297353CC}">
              <c16:uniqueId val="{00000000-66CD-44C4-8756-E91FDE8A07E9}"/>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'Unrel OR Px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Graph'!$P$12:$AA$12</c:f>
              <c:numCache>
                <c:formatCode>0.00%</c:formatCode>
                <c:ptCount val="12"/>
                <c:pt idx="0">
                  <c:v>4.8701298701298704E-2</c:v>
                </c:pt>
                <c:pt idx="1">
                  <c:v>4.5081967213114756E-2</c:v>
                </c:pt>
                <c:pt idx="2">
                  <c:v>4.3010752688172046E-2</c:v>
                </c:pt>
                <c:pt idx="3">
                  <c:v>4.7520661157024795E-2</c:v>
                </c:pt>
                <c:pt idx="4">
                  <c:v>4.5075125208681135E-2</c:v>
                </c:pt>
                <c:pt idx="5">
                  <c:v>4.4910179640718563E-2</c:v>
                </c:pt>
                <c:pt idx="6">
                  <c:v>4.5325779036827198E-2</c:v>
                </c:pt>
                <c:pt idx="7">
                  <c:v>4.642857142857143E-2</c:v>
                </c:pt>
                <c:pt idx="8">
                  <c:v>4.1994750656167978E-2</c:v>
                </c:pt>
                <c:pt idx="9">
                  <c:v>4.2492917847025496E-2</c:v>
                </c:pt>
                <c:pt idx="10">
                  <c:v>3.903903903903904E-2</c:v>
                </c:pt>
                <c:pt idx="11">
                  <c:v>4.1994750656167978E-2</c:v>
                </c:pt>
              </c:numCache>
            </c:numRef>
          </c:val>
          <c:smooth val="0"/>
          <c:extLst>
            <c:ext xmlns:c16="http://schemas.microsoft.com/office/drawing/2014/chart" uri="{C3380CC4-5D6E-409C-BE32-E72D297353CC}">
              <c16:uniqueId val="{00000001-66CD-44C4-8756-E91FDE8A07E9}"/>
            </c:ext>
          </c:extLst>
        </c:ser>
        <c:ser>
          <c:idx val="1"/>
          <c:order val="2"/>
          <c:tx>
            <c:strRef>
              <c:f>'Unrel OR Px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Graph'!$P$10:$AA$10</c:f>
              <c:numCache>
                <c:formatCode>0.00%</c:formatCode>
                <c:ptCount val="12"/>
                <c:pt idx="0">
                  <c:v>5.0531914893617018E-2</c:v>
                </c:pt>
                <c:pt idx="1">
                  <c:v>4.7109207708779445E-2</c:v>
                </c:pt>
                <c:pt idx="2">
                  <c:v>4.1036717062634988E-2</c:v>
                </c:pt>
                <c:pt idx="3">
                  <c:v>4.7808764940239043E-2</c:v>
                </c:pt>
                <c:pt idx="4">
                  <c:v>4.8632218844984802E-2</c:v>
                </c:pt>
                <c:pt idx="5">
                  <c:v>5.7777777777777775E-2</c:v>
                </c:pt>
                <c:pt idx="6">
                  <c:v>6.0606060606060608E-2</c:v>
                </c:pt>
                <c:pt idx="7">
                  <c:v>5.0916496945010187E-2</c:v>
                </c:pt>
                <c:pt idx="8">
                  <c:v>4.2471042471042469E-2</c:v>
                </c:pt>
                <c:pt idx="9">
                  <c:v>5.1948051948051951E-2</c:v>
                </c:pt>
                <c:pt idx="10">
                  <c:v>4.3010752688172046E-2</c:v>
                </c:pt>
                <c:pt idx="11">
                  <c:v>4.909560723514212E-2</c:v>
                </c:pt>
              </c:numCache>
            </c:numRef>
          </c:val>
          <c:smooth val="0"/>
          <c:extLst>
            <c:ext xmlns:c16="http://schemas.microsoft.com/office/drawing/2014/chart" uri="{C3380CC4-5D6E-409C-BE32-E72D297353CC}">
              <c16:uniqueId val="{00000002-66CD-44C4-8756-E91FDE8A07E9}"/>
            </c:ext>
          </c:extLst>
        </c:ser>
        <c:ser>
          <c:idx val="2"/>
          <c:order val="3"/>
          <c:tx>
            <c:strRef>
              <c:f>'Unrel OR Px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Graph'!$P$11:$AA$11</c:f>
              <c:numCache>
                <c:formatCode>0.00%</c:formatCode>
                <c:ptCount val="12"/>
                <c:pt idx="0">
                  <c:v>5.0531914893617018E-2</c:v>
                </c:pt>
                <c:pt idx="1">
                  <c:v>4.8689138576779027E-2</c:v>
                </c:pt>
                <c:pt idx="2">
                  <c:v>4.3478260869565216E-2</c:v>
                </c:pt>
                <c:pt idx="3">
                  <c:v>4.6575342465753428E-2</c:v>
                </c:pt>
                <c:pt idx="4">
                  <c:v>4.6783625730994149E-2</c:v>
                </c:pt>
                <c:pt idx="5">
                  <c:v>3.6666666666666667E-2</c:v>
                </c:pt>
                <c:pt idx="6">
                  <c:v>4.6583850931677016E-2</c:v>
                </c:pt>
                <c:pt idx="7">
                  <c:v>4.8245614035087717E-2</c:v>
                </c:pt>
                <c:pt idx="8">
                  <c:v>3.4165571616294348E-2</c:v>
                </c:pt>
                <c:pt idx="9">
                  <c:v>4.5130641330166268E-2</c:v>
                </c:pt>
                <c:pt idx="10">
                  <c:v>3.3536585365853661E-2</c:v>
                </c:pt>
                <c:pt idx="11">
                  <c:v>4.5738045738045741E-2</c:v>
                </c:pt>
              </c:numCache>
            </c:numRef>
          </c:val>
          <c:smooth val="0"/>
          <c:extLst>
            <c:ext xmlns:c16="http://schemas.microsoft.com/office/drawing/2014/chart" uri="{C3380CC4-5D6E-409C-BE32-E72D297353CC}">
              <c16:uniqueId val="{00000003-66CD-44C4-8756-E91FDE8A07E9}"/>
            </c:ext>
          </c:extLst>
        </c:ser>
        <c:ser>
          <c:idx val="5"/>
          <c:order val="4"/>
          <c:tx>
            <c:strRef>
              <c:f>'Unrel OR Px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Graph'!$P$15:$AA$15</c:f>
              <c:numCache>
                <c:formatCode>0.00%</c:formatCode>
                <c:ptCount val="12"/>
                <c:pt idx="0">
                  <c:v>2.6315789473684209E-2</c:v>
                </c:pt>
                <c:pt idx="1">
                  <c:v>2.3206751054852322E-2</c:v>
                </c:pt>
                <c:pt idx="2">
                  <c:v>2.3219814241486069E-2</c:v>
                </c:pt>
                <c:pt idx="3">
                  <c:v>2.4709302325581394E-2</c:v>
                </c:pt>
                <c:pt idx="4">
                  <c:v>2.3300970873786409E-2</c:v>
                </c:pt>
                <c:pt idx="5">
                  <c:v>2.4390243902439025E-2</c:v>
                </c:pt>
                <c:pt idx="6">
                  <c:v>2.3423423423423424E-2</c:v>
                </c:pt>
                <c:pt idx="7">
                  <c:v>2.4439918533604887E-2</c:v>
                </c:pt>
                <c:pt idx="8">
                  <c:v>2.1879021879021878E-2</c:v>
                </c:pt>
                <c:pt idx="9">
                  <c:v>2.2260273972602738E-2</c:v>
                </c:pt>
                <c:pt idx="10">
                  <c:v>2.20125786163522E-2</c:v>
                </c:pt>
                <c:pt idx="11">
                  <c:v>2.3255813953488372E-2</c:v>
                </c:pt>
              </c:numCache>
            </c:numRef>
          </c:val>
          <c:smooth val="0"/>
          <c:extLst>
            <c:ext xmlns:c16="http://schemas.microsoft.com/office/drawing/2014/chart" uri="{C3380CC4-5D6E-409C-BE32-E72D297353CC}">
              <c16:uniqueId val="{00000004-66CD-44C4-8756-E91FDE8A07E9}"/>
            </c:ext>
          </c:extLst>
        </c:ser>
        <c:ser>
          <c:idx val="6"/>
          <c:order val="5"/>
          <c:tx>
            <c:strRef>
              <c:f>'Unrel OR Px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Graph'!$P$13:$AA$13</c:f>
              <c:numCache>
                <c:formatCode>0.00%</c:formatCode>
                <c:ptCount val="12"/>
                <c:pt idx="0">
                  <c:v>2.6315789473684209E-2</c:v>
                </c:pt>
                <c:pt idx="1">
                  <c:v>2.3008849557522124E-2</c:v>
                </c:pt>
                <c:pt idx="2">
                  <c:v>2.2880215343203229E-2</c:v>
                </c:pt>
                <c:pt idx="3">
                  <c:v>2.8571428571428571E-2</c:v>
                </c:pt>
                <c:pt idx="4">
                  <c:v>2.0632737276478678E-2</c:v>
                </c:pt>
                <c:pt idx="5">
                  <c:v>2.5193798449612403E-2</c:v>
                </c:pt>
                <c:pt idx="6">
                  <c:v>2.7848101265822784E-2</c:v>
                </c:pt>
                <c:pt idx="7">
                  <c:v>2.5612472160356347E-2</c:v>
                </c:pt>
                <c:pt idx="8">
                  <c:v>2.1879021879021878E-2</c:v>
                </c:pt>
                <c:pt idx="9">
                  <c:v>2.3351648351648352E-2</c:v>
                </c:pt>
                <c:pt idx="10">
                  <c:v>2.1582733812949641E-2</c:v>
                </c:pt>
                <c:pt idx="11">
                  <c:v>2.4158757549611734E-2</c:v>
                </c:pt>
              </c:numCache>
            </c:numRef>
          </c:val>
          <c:smooth val="0"/>
          <c:extLst>
            <c:ext xmlns:c16="http://schemas.microsoft.com/office/drawing/2014/chart" uri="{C3380CC4-5D6E-409C-BE32-E72D297353CC}">
              <c16:uniqueId val="{00000005-66CD-44C4-8756-E91FDE8A07E9}"/>
            </c:ext>
          </c:extLst>
        </c:ser>
        <c:ser>
          <c:idx val="4"/>
          <c:order val="6"/>
          <c:tx>
            <c:strRef>
              <c:f>'Unrel OR Px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'Unrel OR Px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'Unrel OR Px Graph'!$P$14:$AA$14</c:f>
              <c:numCache>
                <c:formatCode>0.00%</c:formatCode>
                <c:ptCount val="12"/>
                <c:pt idx="0">
                  <c:v>2.0935960591133004E-2</c:v>
                </c:pt>
                <c:pt idx="1">
                  <c:v>1.9819819819819819E-2</c:v>
                </c:pt>
                <c:pt idx="2">
                  <c:v>2.0654044750430294E-2</c:v>
                </c:pt>
                <c:pt idx="3">
                  <c:v>2.3605150214592276E-2</c:v>
                </c:pt>
                <c:pt idx="4">
                  <c:v>2.0487804878048781E-2</c:v>
                </c:pt>
                <c:pt idx="5">
                  <c:v>2.0118343195266272E-2</c:v>
                </c:pt>
                <c:pt idx="6">
                  <c:v>2.7848101265822784E-2</c:v>
                </c:pt>
                <c:pt idx="7">
                  <c:v>2.0676691729323307E-2</c:v>
                </c:pt>
                <c:pt idx="8">
                  <c:v>2.0220588235294119E-2</c:v>
                </c:pt>
                <c:pt idx="9">
                  <c:v>2.1301775147928994E-2</c:v>
                </c:pt>
                <c:pt idx="10">
                  <c:v>2.1582733812949641E-2</c:v>
                </c:pt>
                <c:pt idx="11">
                  <c:v>2.3383768913342505E-2</c:v>
                </c:pt>
              </c:numCache>
            </c:numRef>
          </c:val>
          <c:smooth val="0"/>
          <c:extLst>
            <c:ext xmlns:c16="http://schemas.microsoft.com/office/drawing/2014/chart" uri="{C3380CC4-5D6E-409C-BE32-E72D297353CC}">
              <c16:uniqueId val="{00000006-66CD-44C4-8756-E91FDE8A07E9}"/>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6.7747535018330321E-2"/>
          <c:y val="0.89513368032385787"/>
          <c:w val="0.84373075652084739"/>
          <c:h val="9.564816050536056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Medical DRGs with CC or MCC</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'Med CC MCC Graph'!$O$9</c:f>
              <c:strCache>
                <c:ptCount val="1"/>
                <c:pt idx="0">
                  <c:v>Hospital</c:v>
                </c:pt>
              </c:strCache>
            </c:strRef>
          </c:tx>
          <c:spPr>
            <a:ln w="25400">
              <a:noFill/>
              <a:prstDash val="solid"/>
            </a:ln>
          </c:spPr>
          <c:invertIfNegative val="0"/>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Graph'!$P$9:$AA$9</c:f>
              <c:numCache>
                <c:formatCode>0.00%</c:formatCode>
                <c:ptCount val="12"/>
                <c:pt idx="0">
                  <c:v>0.70701932858596139</c:v>
                </c:pt>
                <c:pt idx="1">
                  <c:v>0.6882255389718076</c:v>
                </c:pt>
                <c:pt idx="2">
                  <c:v>0.73684210526315785</c:v>
                </c:pt>
                <c:pt idx="3">
                  <c:v>0.75825946817083001</c:v>
                </c:pt>
                <c:pt idx="4">
                  <c:v>0.707037643207856</c:v>
                </c:pt>
                <c:pt idx="5">
                  <c:v>0.71487603305785119</c:v>
                </c:pt>
                <c:pt idx="6">
                  <c:v>0.75205930807248766</c:v>
                </c:pt>
                <c:pt idx="7">
                  <c:v>0.76383154417836496</c:v>
                </c:pt>
                <c:pt idx="8">
                  <c:v>0.69516728624535318</c:v>
                </c:pt>
                <c:pt idx="9">
                  <c:v>0.69803250641574</c:v>
                </c:pt>
                <c:pt idx="10">
                  <c:v>0.73971452560873219</c:v>
                </c:pt>
                <c:pt idx="11">
                  <c:v>0.74622892635314997</c:v>
                </c:pt>
              </c:numCache>
            </c:numRef>
          </c:val>
          <c:extLst>
            <c:ext xmlns:c16="http://schemas.microsoft.com/office/drawing/2014/chart" uri="{C3380CC4-5D6E-409C-BE32-E72D297353CC}">
              <c16:uniqueId val="{00000000-877D-4EF5-8606-52F88441F767}"/>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'Med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Graph'!$P$12:$AA$12</c:f>
              <c:numCache>
                <c:formatCode>0.00%</c:formatCode>
                <c:ptCount val="12"/>
                <c:pt idx="0">
                  <c:v>0.81578947368421051</c:v>
                </c:pt>
                <c:pt idx="1">
                  <c:v>0.80161943319838058</c:v>
                </c:pt>
                <c:pt idx="2">
                  <c:v>0.83700440528634357</c:v>
                </c:pt>
                <c:pt idx="3">
                  <c:v>0.83555555555555561</c:v>
                </c:pt>
                <c:pt idx="4">
                  <c:v>0.7931034482758621</c:v>
                </c:pt>
                <c:pt idx="5">
                  <c:v>0.8138001014713343</c:v>
                </c:pt>
                <c:pt idx="6">
                  <c:v>0.82926829268292679</c:v>
                </c:pt>
                <c:pt idx="7">
                  <c:v>0.84677419354838712</c:v>
                </c:pt>
                <c:pt idx="8">
                  <c:v>0.80797101449275366</c:v>
                </c:pt>
                <c:pt idx="9">
                  <c:v>0.81196581196581197</c:v>
                </c:pt>
                <c:pt idx="10">
                  <c:v>0.8299120234604106</c:v>
                </c:pt>
                <c:pt idx="11">
                  <c:v>0.82777777777777772</c:v>
                </c:pt>
              </c:numCache>
            </c:numRef>
          </c:val>
          <c:smooth val="0"/>
          <c:extLst>
            <c:ext xmlns:c16="http://schemas.microsoft.com/office/drawing/2014/chart" uri="{C3380CC4-5D6E-409C-BE32-E72D297353CC}">
              <c16:uniqueId val="{00000001-877D-4EF5-8606-52F88441F767}"/>
            </c:ext>
          </c:extLst>
        </c:ser>
        <c:ser>
          <c:idx val="1"/>
          <c:order val="2"/>
          <c:tx>
            <c:strRef>
              <c:f>'Med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Graph'!$P$10:$AA$10</c:f>
              <c:numCache>
                <c:formatCode>0.00%</c:formatCode>
                <c:ptCount val="12"/>
                <c:pt idx="0">
                  <c:v>0.82298850574712645</c:v>
                </c:pt>
                <c:pt idx="1">
                  <c:v>0.76923076923076927</c:v>
                </c:pt>
                <c:pt idx="2">
                  <c:v>0.81156316916488225</c:v>
                </c:pt>
                <c:pt idx="3">
                  <c:v>0.82445141065830718</c:v>
                </c:pt>
                <c:pt idx="4">
                  <c:v>0.77981651376146788</c:v>
                </c:pt>
                <c:pt idx="5">
                  <c:v>0.77419354838709675</c:v>
                </c:pt>
                <c:pt idx="6">
                  <c:v>0.82172701949860727</c:v>
                </c:pt>
                <c:pt idx="7">
                  <c:v>0.83463035019455256</c:v>
                </c:pt>
                <c:pt idx="8">
                  <c:v>0.79816513761467889</c:v>
                </c:pt>
                <c:pt idx="9">
                  <c:v>0.79210526315789476</c:v>
                </c:pt>
                <c:pt idx="10">
                  <c:v>0.81456953642384111</c:v>
                </c:pt>
                <c:pt idx="11">
                  <c:v>0.80910240202275596</c:v>
                </c:pt>
              </c:numCache>
            </c:numRef>
          </c:val>
          <c:smooth val="0"/>
          <c:extLst>
            <c:ext xmlns:c16="http://schemas.microsoft.com/office/drawing/2014/chart" uri="{C3380CC4-5D6E-409C-BE32-E72D297353CC}">
              <c16:uniqueId val="{00000002-877D-4EF5-8606-52F88441F767}"/>
            </c:ext>
          </c:extLst>
        </c:ser>
        <c:ser>
          <c:idx val="2"/>
          <c:order val="3"/>
          <c:tx>
            <c:strRef>
              <c:f>'Med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Graph'!$P$11:$AA$11</c:f>
              <c:numCache>
                <c:formatCode>0.00%</c:formatCode>
                <c:ptCount val="12"/>
                <c:pt idx="0">
                  <c:v>0.78733031674208143</c:v>
                </c:pt>
                <c:pt idx="1">
                  <c:v>0.75257731958762886</c:v>
                </c:pt>
                <c:pt idx="2">
                  <c:v>0.80681818181818177</c:v>
                </c:pt>
                <c:pt idx="3">
                  <c:v>0.80701754385964908</c:v>
                </c:pt>
                <c:pt idx="4">
                  <c:v>0.76973684210526316</c:v>
                </c:pt>
                <c:pt idx="5">
                  <c:v>0.75806451612903225</c:v>
                </c:pt>
                <c:pt idx="6">
                  <c:v>0.82539682539682535</c:v>
                </c:pt>
                <c:pt idx="7">
                  <c:v>0.83333333333333337</c:v>
                </c:pt>
                <c:pt idx="8">
                  <c:v>0.7865168539325843</c:v>
                </c:pt>
                <c:pt idx="9">
                  <c:v>0.79</c:v>
                </c:pt>
                <c:pt idx="10">
                  <c:v>0.8125</c:v>
                </c:pt>
                <c:pt idx="11">
                  <c:v>0.80314960629921262</c:v>
                </c:pt>
              </c:numCache>
            </c:numRef>
          </c:val>
          <c:smooth val="0"/>
          <c:extLst>
            <c:ext xmlns:c16="http://schemas.microsoft.com/office/drawing/2014/chart" uri="{C3380CC4-5D6E-409C-BE32-E72D297353CC}">
              <c16:uniqueId val="{00000003-877D-4EF5-8606-52F88441F767}"/>
            </c:ext>
          </c:extLst>
        </c:ser>
        <c:ser>
          <c:idx val="5"/>
          <c:order val="4"/>
          <c:tx>
            <c:strRef>
              <c:f>'Med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Graph'!$P$15:$AA$15</c:f>
              <c:numCache>
                <c:formatCode>0.00%</c:formatCode>
                <c:ptCount val="12"/>
                <c:pt idx="0">
                  <c:v>0.69753086419753085</c:v>
                </c:pt>
                <c:pt idx="1">
                  <c:v>0.68461538461538463</c:v>
                </c:pt>
                <c:pt idx="2">
                  <c:v>0.73052631578947369</c:v>
                </c:pt>
                <c:pt idx="3">
                  <c:v>0.73422330097087374</c:v>
                </c:pt>
                <c:pt idx="4">
                  <c:v>0.68671679197994984</c:v>
                </c:pt>
                <c:pt idx="5">
                  <c:v>0.70519262981574538</c:v>
                </c:pt>
                <c:pt idx="6">
                  <c:v>0.72857142857142854</c:v>
                </c:pt>
                <c:pt idx="7">
                  <c:v>0.7558139534883721</c:v>
                </c:pt>
                <c:pt idx="8">
                  <c:v>0.70819672131147537</c:v>
                </c:pt>
                <c:pt idx="9">
                  <c:v>0.7138461538461538</c:v>
                </c:pt>
                <c:pt idx="10">
                  <c:v>0.73195876288659789</c:v>
                </c:pt>
                <c:pt idx="11">
                  <c:v>0.7348993288590604</c:v>
                </c:pt>
              </c:numCache>
            </c:numRef>
          </c:val>
          <c:smooth val="0"/>
          <c:extLst>
            <c:ext xmlns:c16="http://schemas.microsoft.com/office/drawing/2014/chart" uri="{C3380CC4-5D6E-409C-BE32-E72D297353CC}">
              <c16:uniqueId val="{00000004-877D-4EF5-8606-52F88441F767}"/>
            </c:ext>
          </c:extLst>
        </c:ser>
        <c:ser>
          <c:idx val="6"/>
          <c:order val="5"/>
          <c:tx>
            <c:strRef>
              <c:f>'Med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Graph'!$P$13:$AA$13</c:f>
              <c:numCache>
                <c:formatCode>0.00%</c:formatCode>
                <c:ptCount val="12"/>
                <c:pt idx="0">
                  <c:v>0.70808761583824764</c:v>
                </c:pt>
                <c:pt idx="1">
                  <c:v>0.66386554621848737</c:v>
                </c:pt>
                <c:pt idx="2">
                  <c:v>0.72365805168986086</c:v>
                </c:pt>
                <c:pt idx="3">
                  <c:v>0.73643410852713176</c:v>
                </c:pt>
                <c:pt idx="4">
                  <c:v>0.69323308270676687</c:v>
                </c:pt>
                <c:pt idx="5">
                  <c:v>0.68253968253968256</c:v>
                </c:pt>
                <c:pt idx="6">
                  <c:v>0.72966207759699619</c:v>
                </c:pt>
                <c:pt idx="7">
                  <c:v>0.7587890625</c:v>
                </c:pt>
                <c:pt idx="8">
                  <c:v>0.71250000000000002</c:v>
                </c:pt>
                <c:pt idx="9">
                  <c:v>0.70949720670391059</c:v>
                </c:pt>
                <c:pt idx="10">
                  <c:v>0.73495058400718782</c:v>
                </c:pt>
                <c:pt idx="11">
                  <c:v>0.7407407407407407</c:v>
                </c:pt>
              </c:numCache>
            </c:numRef>
          </c:val>
          <c:smooth val="0"/>
          <c:extLst>
            <c:ext xmlns:c16="http://schemas.microsoft.com/office/drawing/2014/chart" uri="{C3380CC4-5D6E-409C-BE32-E72D297353CC}">
              <c16:uniqueId val="{00000005-877D-4EF5-8606-52F88441F767}"/>
            </c:ext>
          </c:extLst>
        </c:ser>
        <c:ser>
          <c:idx val="4"/>
          <c:order val="6"/>
          <c:tx>
            <c:strRef>
              <c:f>'Med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'Med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'Med CC MCC Graph'!$P$14:$AA$14</c:f>
              <c:numCache>
                <c:formatCode>0.00%</c:formatCode>
                <c:ptCount val="12"/>
                <c:pt idx="0">
                  <c:v>0.67716535433070868</c:v>
                </c:pt>
                <c:pt idx="1">
                  <c:v>0.63946406820950064</c:v>
                </c:pt>
                <c:pt idx="2">
                  <c:v>0.71479500891265602</c:v>
                </c:pt>
                <c:pt idx="3">
                  <c:v>0.73076923076923073</c:v>
                </c:pt>
                <c:pt idx="4">
                  <c:v>0.66666666666666663</c:v>
                </c:pt>
                <c:pt idx="5">
                  <c:v>0.66536203522504889</c:v>
                </c:pt>
                <c:pt idx="6">
                  <c:v>0.73255813953488369</c:v>
                </c:pt>
                <c:pt idx="7">
                  <c:v>0.74527363184079598</c:v>
                </c:pt>
                <c:pt idx="8">
                  <c:v>0.69655172413793098</c:v>
                </c:pt>
                <c:pt idx="9">
                  <c:v>0.69607843137254899</c:v>
                </c:pt>
                <c:pt idx="10">
                  <c:v>0.73809523809523814</c:v>
                </c:pt>
                <c:pt idx="11">
                  <c:v>0.72222222222222221</c:v>
                </c:pt>
              </c:numCache>
            </c:numRef>
          </c:val>
          <c:smooth val="0"/>
          <c:extLst>
            <c:ext xmlns:c16="http://schemas.microsoft.com/office/drawing/2014/chart" uri="{C3380CC4-5D6E-409C-BE32-E72D297353CC}">
              <c16:uniqueId val="{00000006-877D-4EF5-8606-52F88441F767}"/>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Surgical DRGs with CC or MCC</a:t>
            </a:r>
          </a:p>
        </c:rich>
      </c:tx>
      <c:layout>
        <c:manualLayout>
          <c:xMode val="edge"/>
          <c:yMode val="edge"/>
          <c:x val="0.35240037831739918"/>
          <c:y val="4.4117670004625222E-2"/>
        </c:manualLayout>
      </c:layout>
      <c:overlay val="0"/>
      <c:spPr>
        <a:noFill/>
        <a:ln w="25400">
          <a:noFill/>
        </a:ln>
      </c:spPr>
    </c:title>
    <c:autoTitleDeleted val="0"/>
    <c:plotArea>
      <c:layout>
        <c:manualLayout>
          <c:layoutTarget val="inner"/>
          <c:xMode val="edge"/>
          <c:yMode val="edge"/>
          <c:x val="7.6250403576542808E-2"/>
          <c:y val="0.13025218906460223"/>
          <c:w val="0.83593665842420928"/>
          <c:h val="0.69537815126050462"/>
        </c:manualLayout>
      </c:layout>
      <c:barChart>
        <c:barDir val="col"/>
        <c:grouping val="clustered"/>
        <c:varyColors val="0"/>
        <c:ser>
          <c:idx val="0"/>
          <c:order val="0"/>
          <c:tx>
            <c:strRef>
              <c:f>'Surg CC MCC Graph'!$O$9</c:f>
              <c:strCache>
                <c:ptCount val="1"/>
                <c:pt idx="0">
                  <c:v>Hospital</c:v>
                </c:pt>
              </c:strCache>
            </c:strRef>
          </c:tx>
          <c:spPr>
            <a:ln w="25400">
              <a:noFill/>
              <a:prstDash val="solid"/>
            </a:ln>
          </c:spPr>
          <c:invertIfNegative val="0"/>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Graph'!$P$9:$AA$9</c:f>
              <c:numCache>
                <c:formatCode>0.00%</c:formatCode>
                <c:ptCount val="12"/>
                <c:pt idx="0">
                  <c:v>0.52006980802792324</c:v>
                </c:pt>
                <c:pt idx="1">
                  <c:v>0.5</c:v>
                </c:pt>
                <c:pt idx="2">
                  <c:v>0.50823827629911278</c:v>
                </c:pt>
                <c:pt idx="3">
                  <c:v>0.49645390070921985</c:v>
                </c:pt>
                <c:pt idx="4">
                  <c:v>0.5168869309838473</c:v>
                </c:pt>
                <c:pt idx="5">
                  <c:v>0.52719665271966532</c:v>
                </c:pt>
                <c:pt idx="6">
                  <c:v>0.52800000000000002</c:v>
                </c:pt>
                <c:pt idx="7">
                  <c:v>0.560126582278481</c:v>
                </c:pt>
                <c:pt idx="8">
                  <c:v>0.53134796238244519</c:v>
                </c:pt>
                <c:pt idx="9">
                  <c:v>0.55571635311143275</c:v>
                </c:pt>
                <c:pt idx="10">
                  <c:v>0.55193798449612408</c:v>
                </c:pt>
                <c:pt idx="11">
                  <c:v>0.56470588235294117</c:v>
                </c:pt>
              </c:numCache>
            </c:numRef>
          </c:val>
          <c:extLst>
            <c:ext xmlns:c16="http://schemas.microsoft.com/office/drawing/2014/chart" uri="{C3380CC4-5D6E-409C-BE32-E72D297353CC}">
              <c16:uniqueId val="{00000000-AFD9-4F04-A66D-682CBFF3421A}"/>
            </c:ext>
          </c:extLst>
        </c:ser>
        <c:dLbls>
          <c:showLegendKey val="0"/>
          <c:showVal val="0"/>
          <c:showCatName val="0"/>
          <c:showSerName val="0"/>
          <c:showPercent val="0"/>
          <c:showBubbleSize val="0"/>
        </c:dLbls>
        <c:gapWidth val="150"/>
        <c:axId val="1559613104"/>
        <c:axId val="1"/>
      </c:barChart>
      <c:lineChart>
        <c:grouping val="standard"/>
        <c:varyColors val="0"/>
        <c:ser>
          <c:idx val="3"/>
          <c:order val="1"/>
          <c:tx>
            <c:strRef>
              <c:f>'Surg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Graph'!$P$12:$AA$12</c:f>
              <c:numCache>
                <c:formatCode>0.00%</c:formatCode>
                <c:ptCount val="12"/>
                <c:pt idx="0">
                  <c:v>0.76960784313725494</c:v>
                </c:pt>
                <c:pt idx="1">
                  <c:v>0.73372781065088755</c:v>
                </c:pt>
                <c:pt idx="2">
                  <c:v>0.7410714285714286</c:v>
                </c:pt>
                <c:pt idx="3">
                  <c:v>0.7651006711409396</c:v>
                </c:pt>
                <c:pt idx="4">
                  <c:v>0.74637681159420288</c:v>
                </c:pt>
                <c:pt idx="5">
                  <c:v>0.75409836065573765</c:v>
                </c:pt>
                <c:pt idx="6">
                  <c:v>0.75294117647058822</c:v>
                </c:pt>
                <c:pt idx="7">
                  <c:v>0.76923076923076927</c:v>
                </c:pt>
                <c:pt idx="8">
                  <c:v>0.75539568345323738</c:v>
                </c:pt>
                <c:pt idx="9">
                  <c:v>0.76190476190476186</c:v>
                </c:pt>
                <c:pt idx="10">
                  <c:v>0.75757575757575757</c:v>
                </c:pt>
                <c:pt idx="11">
                  <c:v>0.76557863501483681</c:v>
                </c:pt>
              </c:numCache>
            </c:numRef>
          </c:val>
          <c:smooth val="0"/>
          <c:extLst>
            <c:ext xmlns:c16="http://schemas.microsoft.com/office/drawing/2014/chart" uri="{C3380CC4-5D6E-409C-BE32-E72D297353CC}">
              <c16:uniqueId val="{00000001-AFD9-4F04-A66D-682CBFF3421A}"/>
            </c:ext>
          </c:extLst>
        </c:ser>
        <c:ser>
          <c:idx val="1"/>
          <c:order val="2"/>
          <c:tx>
            <c:strRef>
              <c:f>'Surg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Graph'!$P$10:$AA$10</c:f>
              <c:numCache>
                <c:formatCode>0.00%</c:formatCode>
                <c:ptCount val="12"/>
                <c:pt idx="0">
                  <c:v>0.78947368421052633</c:v>
                </c:pt>
                <c:pt idx="1">
                  <c:v>0.73684210526315785</c:v>
                </c:pt>
                <c:pt idx="2">
                  <c:v>0.73863636363636365</c:v>
                </c:pt>
                <c:pt idx="3">
                  <c:v>0.76699029126213591</c:v>
                </c:pt>
                <c:pt idx="4">
                  <c:v>0.7466666666666667</c:v>
                </c:pt>
                <c:pt idx="5">
                  <c:v>0.76388888888888884</c:v>
                </c:pt>
                <c:pt idx="6">
                  <c:v>0.76190476190476186</c:v>
                </c:pt>
                <c:pt idx="7">
                  <c:v>0.7857142857142857</c:v>
                </c:pt>
                <c:pt idx="8">
                  <c:v>0.7678571428571429</c:v>
                </c:pt>
                <c:pt idx="9">
                  <c:v>0.77401129943502822</c:v>
                </c:pt>
                <c:pt idx="10">
                  <c:v>0.76923076923076927</c:v>
                </c:pt>
                <c:pt idx="11">
                  <c:v>0.77595628415300544</c:v>
                </c:pt>
              </c:numCache>
            </c:numRef>
          </c:val>
          <c:smooth val="0"/>
          <c:extLst>
            <c:ext xmlns:c16="http://schemas.microsoft.com/office/drawing/2014/chart" uri="{C3380CC4-5D6E-409C-BE32-E72D297353CC}">
              <c16:uniqueId val="{00000002-AFD9-4F04-A66D-682CBFF3421A}"/>
            </c:ext>
          </c:extLst>
        </c:ser>
        <c:ser>
          <c:idx val="2"/>
          <c:order val="3"/>
          <c:tx>
            <c:strRef>
              <c:f>'Surg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Graph'!$P$11:$AA$11</c:f>
              <c:numCache>
                <c:formatCode>0.00%</c:formatCode>
                <c:ptCount val="12"/>
                <c:pt idx="0">
                  <c:v>0.76595744680851063</c:v>
                </c:pt>
                <c:pt idx="1">
                  <c:v>0.7</c:v>
                </c:pt>
                <c:pt idx="2">
                  <c:v>0.7142857142857143</c:v>
                </c:pt>
                <c:pt idx="3">
                  <c:v>0.73538961038961037</c:v>
                </c:pt>
                <c:pt idx="4">
                  <c:v>0.72602739726027399</c:v>
                </c:pt>
                <c:pt idx="5">
                  <c:v>0.75</c:v>
                </c:pt>
                <c:pt idx="6">
                  <c:v>0.72413793103448276</c:v>
                </c:pt>
                <c:pt idx="7">
                  <c:v>0.76190476190476186</c:v>
                </c:pt>
                <c:pt idx="8">
                  <c:v>0.72764227642276424</c:v>
                </c:pt>
                <c:pt idx="9">
                  <c:v>0.75438596491228072</c:v>
                </c:pt>
                <c:pt idx="10">
                  <c:v>0.74358974358974361</c:v>
                </c:pt>
                <c:pt idx="11">
                  <c:v>0.75510204081632648</c:v>
                </c:pt>
              </c:numCache>
            </c:numRef>
          </c:val>
          <c:smooth val="0"/>
          <c:extLst>
            <c:ext xmlns:c16="http://schemas.microsoft.com/office/drawing/2014/chart" uri="{C3380CC4-5D6E-409C-BE32-E72D297353CC}">
              <c16:uniqueId val="{00000003-AFD9-4F04-A66D-682CBFF3421A}"/>
            </c:ext>
          </c:extLst>
        </c:ser>
        <c:ser>
          <c:idx val="5"/>
          <c:order val="4"/>
          <c:tx>
            <c:strRef>
              <c:f>'Surg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Graph'!$P$15:$AA$15</c:f>
              <c:numCache>
                <c:formatCode>0.00%</c:formatCode>
                <c:ptCount val="12"/>
                <c:pt idx="0">
                  <c:v>0.58974358974358976</c:v>
                </c:pt>
                <c:pt idx="1">
                  <c:v>0.53696498054474706</c:v>
                </c:pt>
                <c:pt idx="2">
                  <c:v>0.55623471882640585</c:v>
                </c:pt>
                <c:pt idx="3">
                  <c:v>0.58695652173913049</c:v>
                </c:pt>
                <c:pt idx="4">
                  <c:v>0.57073170731707312</c:v>
                </c:pt>
                <c:pt idx="5">
                  <c:v>0.58333333333333337</c:v>
                </c:pt>
                <c:pt idx="6">
                  <c:v>0.578125</c:v>
                </c:pt>
                <c:pt idx="7">
                  <c:v>0.58778625954198471</c:v>
                </c:pt>
                <c:pt idx="8">
                  <c:v>0.57342657342657344</c:v>
                </c:pt>
                <c:pt idx="9">
                  <c:v>0.57692307692307687</c:v>
                </c:pt>
                <c:pt idx="10">
                  <c:v>0.58278145695364236</c:v>
                </c:pt>
                <c:pt idx="11">
                  <c:v>0.58959537572254339</c:v>
                </c:pt>
              </c:numCache>
            </c:numRef>
          </c:val>
          <c:smooth val="0"/>
          <c:extLst>
            <c:ext xmlns:c16="http://schemas.microsoft.com/office/drawing/2014/chart" uri="{C3380CC4-5D6E-409C-BE32-E72D297353CC}">
              <c16:uniqueId val="{00000004-AFD9-4F04-A66D-682CBFF3421A}"/>
            </c:ext>
          </c:extLst>
        </c:ser>
        <c:ser>
          <c:idx val="6"/>
          <c:order val="5"/>
          <c:tx>
            <c:strRef>
              <c:f>'Surg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Graph'!$P$13:$AA$13</c:f>
              <c:numCache>
                <c:formatCode>0.00%</c:formatCode>
                <c:ptCount val="12"/>
                <c:pt idx="0">
                  <c:v>0.60927152317880795</c:v>
                </c:pt>
                <c:pt idx="1">
                  <c:v>0.54716981132075471</c:v>
                </c:pt>
                <c:pt idx="2">
                  <c:v>0.56132075471698117</c:v>
                </c:pt>
                <c:pt idx="3">
                  <c:v>0.59609120521172643</c:v>
                </c:pt>
                <c:pt idx="4">
                  <c:v>0.57936507936507942</c:v>
                </c:pt>
                <c:pt idx="5">
                  <c:v>0.59259259259259256</c:v>
                </c:pt>
                <c:pt idx="6">
                  <c:v>0.58823529411764708</c:v>
                </c:pt>
                <c:pt idx="7">
                  <c:v>0.60544217687074831</c:v>
                </c:pt>
                <c:pt idx="8">
                  <c:v>0.58823529411764708</c:v>
                </c:pt>
                <c:pt idx="9">
                  <c:v>0.59534883720930232</c:v>
                </c:pt>
                <c:pt idx="10">
                  <c:v>0.59829059829059827</c:v>
                </c:pt>
                <c:pt idx="11">
                  <c:v>0.6097560975609756</c:v>
                </c:pt>
              </c:numCache>
            </c:numRef>
          </c:val>
          <c:smooth val="0"/>
          <c:extLst>
            <c:ext xmlns:c16="http://schemas.microsoft.com/office/drawing/2014/chart" uri="{C3380CC4-5D6E-409C-BE32-E72D297353CC}">
              <c16:uniqueId val="{00000005-AFD9-4F04-A66D-682CBFF3421A}"/>
            </c:ext>
          </c:extLst>
        </c:ser>
        <c:ser>
          <c:idx val="4"/>
          <c:order val="6"/>
          <c:tx>
            <c:strRef>
              <c:f>'Surg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'Surg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'Surg CC MCC Graph'!$P$14:$AA$14</c:f>
              <c:numCache>
                <c:formatCode>0.00%</c:formatCode>
                <c:ptCount val="12"/>
                <c:pt idx="0">
                  <c:v>0.56896551724137934</c:v>
                </c:pt>
                <c:pt idx="1">
                  <c:v>0.51851851851851849</c:v>
                </c:pt>
                <c:pt idx="2">
                  <c:v>0.53488372093023251</c:v>
                </c:pt>
                <c:pt idx="3">
                  <c:v>0.57516339869281041</c:v>
                </c:pt>
                <c:pt idx="4">
                  <c:v>0.52777777777777779</c:v>
                </c:pt>
                <c:pt idx="5">
                  <c:v>0.56748466257668717</c:v>
                </c:pt>
                <c:pt idx="6">
                  <c:v>0.56521739130434778</c:v>
                </c:pt>
                <c:pt idx="7">
                  <c:v>0.57777777777777772</c:v>
                </c:pt>
                <c:pt idx="8">
                  <c:v>0.55384615384615388</c:v>
                </c:pt>
                <c:pt idx="9">
                  <c:v>0.54545454545454541</c:v>
                </c:pt>
                <c:pt idx="10">
                  <c:v>0.57042253521126762</c:v>
                </c:pt>
                <c:pt idx="11">
                  <c:v>0.59090909090909094</c:v>
                </c:pt>
              </c:numCache>
            </c:numRef>
          </c:val>
          <c:smooth val="0"/>
          <c:extLst>
            <c:ext xmlns:c16="http://schemas.microsoft.com/office/drawing/2014/chart" uri="{C3380CC4-5D6E-409C-BE32-E72D297353CC}">
              <c16:uniqueId val="{00000006-AFD9-4F04-A66D-682CBFF3421A}"/>
            </c:ext>
          </c:extLst>
        </c:ser>
        <c:dLbls>
          <c:showLegendKey val="0"/>
          <c:showVal val="0"/>
          <c:showCatName val="0"/>
          <c:showSerName val="0"/>
          <c:showPercent val="0"/>
          <c:showBubbleSize val="0"/>
        </c:dLbls>
        <c:marker val="1"/>
        <c:smooth val="0"/>
        <c:axId val="1559613104"/>
        <c:axId val="1"/>
      </c:lineChart>
      <c:catAx>
        <c:axId val="1559613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in val="0"/>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58262143988"/>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3104"/>
        <c:crosses val="autoZero"/>
        <c:crossBetween val="between"/>
      </c:valAx>
      <c:spPr>
        <a:noFill/>
        <a:ln w="12700">
          <a:solidFill>
            <a:srgbClr val="808080"/>
          </a:solidFill>
          <a:prstDash val="solid"/>
        </a:ln>
      </c:spPr>
    </c:plotArea>
    <c:legend>
      <c:legendPos val="r"/>
      <c:layout>
        <c:manualLayout>
          <c:xMode val="edge"/>
          <c:yMode val="edge"/>
          <c:x val="6.6572315218918918E-2"/>
          <c:y val="0.89312423813132158"/>
          <c:w val="0.8408364005150587"/>
          <c:h val="0.10053877156568816"/>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Single CC or MCC</a:t>
            </a:r>
          </a:p>
        </c:rich>
      </c:tx>
      <c:layout>
        <c:manualLayout>
          <c:xMode val="edge"/>
          <c:yMode val="edge"/>
          <c:x val="0.39541126823691175"/>
          <c:y val="3.5714422206860115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'Single CC MCC Graph'!$O$9</c:f>
              <c:strCache>
                <c:ptCount val="1"/>
                <c:pt idx="0">
                  <c:v>Hospital</c:v>
                </c:pt>
              </c:strCache>
            </c:strRef>
          </c:tx>
          <c:spPr>
            <a:ln w="25400">
              <a:noFill/>
              <a:prstDash val="solid"/>
            </a:ln>
          </c:spPr>
          <c:invertIfNegative val="0"/>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Graph'!$P$9:$AA$9</c:f>
              <c:numCache>
                <c:formatCode>0.00%</c:formatCode>
                <c:ptCount val="12"/>
                <c:pt idx="0">
                  <c:v>0.49748237663645517</c:v>
                </c:pt>
                <c:pt idx="1">
                  <c:v>0.48538961038961037</c:v>
                </c:pt>
                <c:pt idx="2">
                  <c:v>0.45793708851499632</c:v>
                </c:pt>
                <c:pt idx="3">
                  <c:v>0.45256609642301709</c:v>
                </c:pt>
                <c:pt idx="4">
                  <c:v>0.50493421052631582</c:v>
                </c:pt>
                <c:pt idx="5">
                  <c:v>0.49477071600965405</c:v>
                </c:pt>
                <c:pt idx="6">
                  <c:v>0.48790322580645162</c:v>
                </c:pt>
                <c:pt idx="7">
                  <c:v>0.48043818466353677</c:v>
                </c:pt>
                <c:pt idx="8">
                  <c:v>0.47654093836246553</c:v>
                </c:pt>
                <c:pt idx="9">
                  <c:v>0.46705587989991659</c:v>
                </c:pt>
                <c:pt idx="10">
                  <c:v>0.4761519805982215</c:v>
                </c:pt>
                <c:pt idx="11">
                  <c:v>0.45624468988954969</c:v>
                </c:pt>
              </c:numCache>
            </c:numRef>
          </c:val>
          <c:extLst>
            <c:ext xmlns:c16="http://schemas.microsoft.com/office/drawing/2014/chart" uri="{C3380CC4-5D6E-409C-BE32-E72D297353CC}">
              <c16:uniqueId val="{00000000-E99A-4AA5-8A36-51A61405DB80}"/>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'Single CC MCC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Graph'!$P$12:$AA$12</c:f>
              <c:numCache>
                <c:formatCode>0.00%</c:formatCode>
                <c:ptCount val="12"/>
                <c:pt idx="0">
                  <c:v>0.50877192982456143</c:v>
                </c:pt>
                <c:pt idx="1">
                  <c:v>0.51042535446205173</c:v>
                </c:pt>
                <c:pt idx="2">
                  <c:v>0.48695652173913045</c:v>
                </c:pt>
                <c:pt idx="3">
                  <c:v>0.51428571428571423</c:v>
                </c:pt>
                <c:pt idx="4">
                  <c:v>0.52380952380952384</c:v>
                </c:pt>
                <c:pt idx="5">
                  <c:v>0.52631578947368418</c:v>
                </c:pt>
                <c:pt idx="6">
                  <c:v>0.51869158878504673</c:v>
                </c:pt>
                <c:pt idx="7">
                  <c:v>0.50735294117647056</c:v>
                </c:pt>
                <c:pt idx="8">
                  <c:v>0.51620370370370372</c:v>
                </c:pt>
                <c:pt idx="9">
                  <c:v>0.51626591230551622</c:v>
                </c:pt>
                <c:pt idx="10">
                  <c:v>0.50103519668737062</c:v>
                </c:pt>
                <c:pt idx="11">
                  <c:v>0.49315068493150682</c:v>
                </c:pt>
              </c:numCache>
            </c:numRef>
          </c:val>
          <c:smooth val="0"/>
          <c:extLst>
            <c:ext xmlns:c16="http://schemas.microsoft.com/office/drawing/2014/chart" uri="{C3380CC4-5D6E-409C-BE32-E72D297353CC}">
              <c16:uniqueId val="{00000001-E99A-4AA5-8A36-51A61405DB80}"/>
            </c:ext>
          </c:extLst>
        </c:ser>
        <c:ser>
          <c:idx val="1"/>
          <c:order val="2"/>
          <c:tx>
            <c:strRef>
              <c:f>'Single CC MCC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Graph'!$P$10:$AA$10</c:f>
              <c:numCache>
                <c:formatCode>0.00%</c:formatCode>
                <c:ptCount val="12"/>
                <c:pt idx="0">
                  <c:v>0.47236180904522612</c:v>
                </c:pt>
                <c:pt idx="1">
                  <c:v>0.5</c:v>
                </c:pt>
                <c:pt idx="2">
                  <c:v>0.47580645161290325</c:v>
                </c:pt>
                <c:pt idx="3">
                  <c:v>0.504</c:v>
                </c:pt>
                <c:pt idx="4">
                  <c:v>0.50495049504950495</c:v>
                </c:pt>
                <c:pt idx="5">
                  <c:v>0.50588235294117645</c:v>
                </c:pt>
                <c:pt idx="6">
                  <c:v>0.50483558994197297</c:v>
                </c:pt>
                <c:pt idx="7">
                  <c:v>0.49258160237388726</c:v>
                </c:pt>
                <c:pt idx="8">
                  <c:v>0.5078125</c:v>
                </c:pt>
                <c:pt idx="9">
                  <c:v>0.50909090909090904</c:v>
                </c:pt>
                <c:pt idx="10">
                  <c:v>0.49168646080760092</c:v>
                </c:pt>
                <c:pt idx="11">
                  <c:v>0.48340248962655602</c:v>
                </c:pt>
              </c:numCache>
            </c:numRef>
          </c:val>
          <c:smooth val="0"/>
          <c:extLst>
            <c:ext xmlns:c16="http://schemas.microsoft.com/office/drawing/2014/chart" uri="{C3380CC4-5D6E-409C-BE32-E72D297353CC}">
              <c16:uniqueId val="{00000002-E99A-4AA5-8A36-51A61405DB80}"/>
            </c:ext>
          </c:extLst>
        </c:ser>
        <c:ser>
          <c:idx val="2"/>
          <c:order val="3"/>
          <c:tx>
            <c:strRef>
              <c:f>'Single CC MCC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Graph'!$P$11:$AA$11</c:f>
              <c:numCache>
                <c:formatCode>0.00%</c:formatCode>
                <c:ptCount val="12"/>
                <c:pt idx="0">
                  <c:v>0.50292397660818711</c:v>
                </c:pt>
                <c:pt idx="1">
                  <c:v>0.51020408163265307</c:v>
                </c:pt>
                <c:pt idx="2">
                  <c:v>0.47674418604651164</c:v>
                </c:pt>
                <c:pt idx="3">
                  <c:v>0.51369863013698636</c:v>
                </c:pt>
                <c:pt idx="4">
                  <c:v>0.52027027027027029</c:v>
                </c:pt>
                <c:pt idx="5">
                  <c:v>0.517948717948718</c:v>
                </c:pt>
                <c:pt idx="6">
                  <c:v>0.51239669421487599</c:v>
                </c:pt>
                <c:pt idx="7">
                  <c:v>0.50764525993883791</c:v>
                </c:pt>
                <c:pt idx="8">
                  <c:v>0.51127819548872178</c:v>
                </c:pt>
                <c:pt idx="9">
                  <c:v>0.50684931506849318</c:v>
                </c:pt>
                <c:pt idx="10">
                  <c:v>0.49206349206349204</c:v>
                </c:pt>
                <c:pt idx="11">
                  <c:v>0.4946236559139785</c:v>
                </c:pt>
              </c:numCache>
            </c:numRef>
          </c:val>
          <c:smooth val="0"/>
          <c:extLst>
            <c:ext xmlns:c16="http://schemas.microsoft.com/office/drawing/2014/chart" uri="{C3380CC4-5D6E-409C-BE32-E72D297353CC}">
              <c16:uniqueId val="{00000003-E99A-4AA5-8A36-51A61405DB80}"/>
            </c:ext>
          </c:extLst>
        </c:ser>
        <c:ser>
          <c:idx val="5"/>
          <c:order val="4"/>
          <c:tx>
            <c:strRef>
              <c:f>'Single CC MCC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Graph'!$P$15:$AA$15</c:f>
              <c:numCache>
                <c:formatCode>0.00%</c:formatCode>
                <c:ptCount val="12"/>
                <c:pt idx="0">
                  <c:v>0.40298507462686567</c:v>
                </c:pt>
                <c:pt idx="1">
                  <c:v>0.41002949852507375</c:v>
                </c:pt>
                <c:pt idx="2">
                  <c:v>0.37830687830687831</c:v>
                </c:pt>
                <c:pt idx="3">
                  <c:v>0.4144144144144144</c:v>
                </c:pt>
                <c:pt idx="4">
                  <c:v>0.42760942760942761</c:v>
                </c:pt>
                <c:pt idx="5">
                  <c:v>0.42648253452477658</c:v>
                </c:pt>
                <c:pt idx="6">
                  <c:v>0.41917808219178082</c:v>
                </c:pt>
                <c:pt idx="7">
                  <c:v>0.40677966101694918</c:v>
                </c:pt>
                <c:pt idx="8">
                  <c:v>0.42025611175785799</c:v>
                </c:pt>
                <c:pt idx="9">
                  <c:v>0.42117117117117114</c:v>
                </c:pt>
                <c:pt idx="10">
                  <c:v>0.39980158730158732</c:v>
                </c:pt>
                <c:pt idx="11">
                  <c:v>0.3946360153256705</c:v>
                </c:pt>
              </c:numCache>
            </c:numRef>
          </c:val>
          <c:smooth val="0"/>
          <c:extLst>
            <c:ext xmlns:c16="http://schemas.microsoft.com/office/drawing/2014/chart" uri="{C3380CC4-5D6E-409C-BE32-E72D297353CC}">
              <c16:uniqueId val="{00000004-E99A-4AA5-8A36-51A61405DB80}"/>
            </c:ext>
          </c:extLst>
        </c:ser>
        <c:ser>
          <c:idx val="6"/>
          <c:order val="5"/>
          <c:tx>
            <c:strRef>
              <c:f>'Single CC MCC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Graph'!$P$13:$AA$13</c:f>
              <c:numCache>
                <c:formatCode>0.00%</c:formatCode>
                <c:ptCount val="12"/>
                <c:pt idx="0">
                  <c:v>0.38574748257164987</c:v>
                </c:pt>
                <c:pt idx="1">
                  <c:v>0.42320819112627989</c:v>
                </c:pt>
                <c:pt idx="2">
                  <c:v>0.39459459459459462</c:v>
                </c:pt>
                <c:pt idx="3">
                  <c:v>0.41716566866267463</c:v>
                </c:pt>
                <c:pt idx="4">
                  <c:v>0.4261744966442953</c:v>
                </c:pt>
                <c:pt idx="5">
                  <c:v>0.42709313264346188</c:v>
                </c:pt>
                <c:pt idx="6">
                  <c:v>0.41970802919708028</c:v>
                </c:pt>
                <c:pt idx="7">
                  <c:v>0.40754716981132078</c:v>
                </c:pt>
                <c:pt idx="8">
                  <c:v>0.42622950819672129</c:v>
                </c:pt>
                <c:pt idx="9">
                  <c:v>0.42075623491552694</c:v>
                </c:pt>
                <c:pt idx="10">
                  <c:v>0.40024937655860349</c:v>
                </c:pt>
                <c:pt idx="11">
                  <c:v>0.39374999999999999</c:v>
                </c:pt>
              </c:numCache>
            </c:numRef>
          </c:val>
          <c:smooth val="0"/>
          <c:extLst>
            <c:ext xmlns:c16="http://schemas.microsoft.com/office/drawing/2014/chart" uri="{C3380CC4-5D6E-409C-BE32-E72D297353CC}">
              <c16:uniqueId val="{00000005-E99A-4AA5-8A36-51A61405DB80}"/>
            </c:ext>
          </c:extLst>
        </c:ser>
        <c:ser>
          <c:idx val="4"/>
          <c:order val="6"/>
          <c:tx>
            <c:strRef>
              <c:f>'Single CC MCC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'Single CC MCC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'Single CC MCC Graph'!$P$14:$AA$14</c:f>
              <c:numCache>
                <c:formatCode>0.00%</c:formatCode>
                <c:ptCount val="12"/>
                <c:pt idx="0">
                  <c:v>0.40559440559440557</c:v>
                </c:pt>
                <c:pt idx="1">
                  <c:v>0.43055555555555558</c:v>
                </c:pt>
                <c:pt idx="2">
                  <c:v>0.3948100092678406</c:v>
                </c:pt>
                <c:pt idx="3">
                  <c:v>0.4258783204798629</c:v>
                </c:pt>
                <c:pt idx="4">
                  <c:v>0.4261744966442953</c:v>
                </c:pt>
                <c:pt idx="5">
                  <c:v>0.42986425339366519</c:v>
                </c:pt>
                <c:pt idx="6">
                  <c:v>0.42119565217391303</c:v>
                </c:pt>
                <c:pt idx="7">
                  <c:v>0.41408450704225352</c:v>
                </c:pt>
                <c:pt idx="8">
                  <c:v>0.4296875</c:v>
                </c:pt>
                <c:pt idx="9">
                  <c:v>0.42473118279569894</c:v>
                </c:pt>
                <c:pt idx="10">
                  <c:v>0.40721649484536082</c:v>
                </c:pt>
                <c:pt idx="11">
                  <c:v>0.39436619718309857</c:v>
                </c:pt>
              </c:numCache>
            </c:numRef>
          </c:val>
          <c:smooth val="0"/>
          <c:extLst>
            <c:ext xmlns:c16="http://schemas.microsoft.com/office/drawing/2014/chart" uri="{C3380CC4-5D6E-409C-BE32-E72D297353CC}">
              <c16:uniqueId val="{00000006-E99A-4AA5-8A36-51A61405DB80}"/>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200"/>
              <a:t>Severe Malnutrition</a:t>
            </a:r>
          </a:p>
        </c:rich>
      </c:tx>
      <c:layout>
        <c:manualLayout>
          <c:xMode val="edge"/>
          <c:yMode val="edge"/>
          <c:x val="0.42977549702297974"/>
          <c:y val="3.5714462361602591E-2"/>
        </c:manualLayout>
      </c:layout>
      <c:overlay val="0"/>
      <c:spPr>
        <a:noFill/>
        <a:ln w="25400">
          <a:noFill/>
        </a:ln>
      </c:spPr>
    </c:title>
    <c:autoTitleDeleted val="0"/>
    <c:plotArea>
      <c:layout>
        <c:manualLayout>
          <c:layoutTarget val="inner"/>
          <c:xMode val="edge"/>
          <c:yMode val="edge"/>
          <c:x val="7.8179974247068615E-2"/>
          <c:y val="0.11315813087466631"/>
          <c:w val="0.83207751708315769"/>
          <c:h val="0.71247212688157568"/>
        </c:manualLayout>
      </c:layout>
      <c:barChart>
        <c:barDir val="col"/>
        <c:grouping val="clustered"/>
        <c:varyColors val="0"/>
        <c:ser>
          <c:idx val="0"/>
          <c:order val="0"/>
          <c:tx>
            <c:strRef>
              <c:f>'Malnutrition Graph'!$O$9</c:f>
              <c:strCache>
                <c:ptCount val="1"/>
                <c:pt idx="0">
                  <c:v>Hospital</c:v>
                </c:pt>
              </c:strCache>
            </c:strRef>
          </c:tx>
          <c:spPr>
            <a:ln w="25400">
              <a:noFill/>
              <a:prstDash val="solid"/>
            </a:ln>
          </c:spPr>
          <c:invertIfNegative val="0"/>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Graph'!$P$9:$AA$9</c:f>
              <c:numCache>
                <c:formatCode>0.00%</c:formatCode>
                <c:ptCount val="12"/>
                <c:pt idx="0">
                  <c:v>0.52941176470588236</c:v>
                </c:pt>
                <c:pt idx="1">
                  <c:v>0.5714285714285714</c:v>
                </c:pt>
                <c:pt idx="2">
                  <c:v>0.34959349593495936</c:v>
                </c:pt>
                <c:pt idx="3">
                  <c:v>0.36885245901639346</c:v>
                </c:pt>
                <c:pt idx="4">
                  <c:v>0.48</c:v>
                </c:pt>
                <c:pt idx="5">
                  <c:v>0.53174603174603174</c:v>
                </c:pt>
                <c:pt idx="6">
                  <c:v>0.36134453781512604</c:v>
                </c:pt>
                <c:pt idx="7">
                  <c:v>0.45270270270270269</c:v>
                </c:pt>
                <c:pt idx="8">
                  <c:v>0.47272727272727272</c:v>
                </c:pt>
                <c:pt idx="9">
                  <c:v>0.47222222222222221</c:v>
                </c:pt>
                <c:pt idx="10">
                  <c:v>0.40740740740740738</c:v>
                </c:pt>
                <c:pt idx="11">
                  <c:v>0.37588652482269502</c:v>
                </c:pt>
              </c:numCache>
            </c:numRef>
          </c:val>
          <c:extLst>
            <c:ext xmlns:c16="http://schemas.microsoft.com/office/drawing/2014/chart" uri="{C3380CC4-5D6E-409C-BE32-E72D297353CC}">
              <c16:uniqueId val="{00000000-3A84-43A2-84CA-E7EEDFB4A733}"/>
            </c:ext>
          </c:extLst>
        </c:ser>
        <c:dLbls>
          <c:showLegendKey val="0"/>
          <c:showVal val="0"/>
          <c:showCatName val="0"/>
          <c:showSerName val="0"/>
          <c:showPercent val="0"/>
          <c:showBubbleSize val="0"/>
        </c:dLbls>
        <c:gapWidth val="150"/>
        <c:axId val="1559611440"/>
        <c:axId val="1"/>
      </c:barChart>
      <c:lineChart>
        <c:grouping val="standard"/>
        <c:varyColors val="0"/>
        <c:ser>
          <c:idx val="3"/>
          <c:order val="1"/>
          <c:tx>
            <c:strRef>
              <c:f>'Malnutrition Graph'!$O$12</c:f>
              <c:strCache>
                <c:ptCount val="1"/>
                <c:pt idx="0">
                  <c:v>Natl: 80th Percentile</c:v>
                </c:pt>
              </c:strCache>
            </c:strRef>
          </c:tx>
          <c:spPr>
            <a:ln w="19050">
              <a:solidFill>
                <a:srgbClr val="C30000"/>
              </a:solidFill>
              <a:prstDash val="solid"/>
            </a:ln>
          </c:spPr>
          <c:marker>
            <c:symbol val="circle"/>
            <c:size val="5"/>
            <c:spPr>
              <a:solidFill>
                <a:srgbClr val="FF0000"/>
              </a:solidFill>
              <a:ln w="6350">
                <a:solidFill>
                  <a:srgbClr val="C30000"/>
                </a:solidFill>
                <a:prstDash val="solid"/>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Graph'!$P$12:$AA$12</c:f>
              <c:numCache>
                <c:formatCode>0.00%</c:formatCode>
                <c:ptCount val="12"/>
                <c:pt idx="0">
                  <c:v>0.47222222222222221</c:v>
                </c:pt>
                <c:pt idx="1">
                  <c:v>0.5</c:v>
                </c:pt>
                <c:pt idx="2">
                  <c:v>0.46031746031746029</c:v>
                </c:pt>
                <c:pt idx="3">
                  <c:v>0.44871794871794873</c:v>
                </c:pt>
                <c:pt idx="4">
                  <c:v>0.48571428571428571</c:v>
                </c:pt>
                <c:pt idx="5">
                  <c:v>0.48936170212765956</c:v>
                </c:pt>
                <c:pt idx="6">
                  <c:v>0.45833333333333331</c:v>
                </c:pt>
                <c:pt idx="7">
                  <c:v>0.42105263157894735</c:v>
                </c:pt>
                <c:pt idx="8">
                  <c:v>0.46575342465753422</c:v>
                </c:pt>
                <c:pt idx="9">
                  <c:v>0.46666666666666667</c:v>
                </c:pt>
                <c:pt idx="10">
                  <c:v>0.4358974358974359</c:v>
                </c:pt>
                <c:pt idx="11">
                  <c:v>0.42857142857142855</c:v>
                </c:pt>
              </c:numCache>
            </c:numRef>
          </c:val>
          <c:smooth val="0"/>
          <c:extLst>
            <c:ext xmlns:c16="http://schemas.microsoft.com/office/drawing/2014/chart" uri="{C3380CC4-5D6E-409C-BE32-E72D297353CC}">
              <c16:uniqueId val="{00000001-3A84-43A2-84CA-E7EEDFB4A733}"/>
            </c:ext>
          </c:extLst>
        </c:ser>
        <c:ser>
          <c:idx val="1"/>
          <c:order val="2"/>
          <c:tx>
            <c:strRef>
              <c:f>'Malnutrition Graph'!$O$10</c:f>
              <c:strCache>
                <c:ptCount val="1"/>
                <c:pt idx="0">
                  <c:v>Juris: 80th Percentile</c:v>
                </c:pt>
              </c:strCache>
            </c:strRef>
          </c:tx>
          <c:spPr>
            <a:ln w="19050">
              <a:solidFill>
                <a:srgbClr val="C30000"/>
              </a:solidFill>
              <a:prstDash val="sysDash"/>
            </a:ln>
          </c:spPr>
          <c:marker>
            <c:symbol val="square"/>
            <c:size val="5"/>
            <c:spPr>
              <a:solidFill>
                <a:srgbClr val="FF0000"/>
              </a:solidFill>
              <a:ln>
                <a:solidFill>
                  <a:srgbClr val="C30000"/>
                </a:solidFill>
                <a:prstDash val="solid"/>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Graph'!$P$10:$AA$10</c:f>
              <c:numCache>
                <c:formatCode>0.00%</c:formatCode>
                <c:ptCount val="12"/>
                <c:pt idx="0">
                  <c:v>0.46666666666666667</c:v>
                </c:pt>
                <c:pt idx="1">
                  <c:v>0.5535714285714286</c:v>
                </c:pt>
                <c:pt idx="2">
                  <c:v>0.47222222222222221</c:v>
                </c:pt>
                <c:pt idx="3">
                  <c:v>0.46875</c:v>
                </c:pt>
                <c:pt idx="4">
                  <c:v>0.49019607843137253</c:v>
                </c:pt>
                <c:pt idx="5">
                  <c:v>0.52380952380952384</c:v>
                </c:pt>
                <c:pt idx="6">
                  <c:v>0.47727272727272729</c:v>
                </c:pt>
                <c:pt idx="7">
                  <c:v>0.45454545454545453</c:v>
                </c:pt>
                <c:pt idx="8">
                  <c:v>0.48275862068965519</c:v>
                </c:pt>
                <c:pt idx="9">
                  <c:v>0.46875</c:v>
                </c:pt>
                <c:pt idx="10">
                  <c:v>0.44</c:v>
                </c:pt>
                <c:pt idx="11">
                  <c:v>0.45588235294117646</c:v>
                </c:pt>
              </c:numCache>
            </c:numRef>
          </c:val>
          <c:smooth val="0"/>
          <c:extLst>
            <c:ext xmlns:c16="http://schemas.microsoft.com/office/drawing/2014/chart" uri="{C3380CC4-5D6E-409C-BE32-E72D297353CC}">
              <c16:uniqueId val="{00000002-3A84-43A2-84CA-E7EEDFB4A733}"/>
            </c:ext>
          </c:extLst>
        </c:ser>
        <c:ser>
          <c:idx val="2"/>
          <c:order val="3"/>
          <c:tx>
            <c:strRef>
              <c:f>'Malnutrition Graph'!$O$11</c:f>
              <c:strCache>
                <c:ptCount val="1"/>
                <c:pt idx="0">
                  <c:v>State: 80th Percentile</c:v>
                </c:pt>
              </c:strCache>
            </c:strRef>
          </c:tx>
          <c:spPr>
            <a:ln w="19050">
              <a:solidFill>
                <a:srgbClr val="C30000"/>
              </a:solidFill>
              <a:prstDash val="sysDot"/>
            </a:ln>
          </c:spPr>
          <c:marker>
            <c:symbol val="triangle"/>
            <c:size val="5"/>
            <c:spPr>
              <a:solidFill>
                <a:srgbClr val="FF0000"/>
              </a:solidFill>
              <a:ln>
                <a:solidFill>
                  <a:srgbClr val="C30000"/>
                </a:solidFill>
                <a:prstDash val="solid"/>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Graph'!$P$11:$AA$11</c:f>
              <c:numCache>
                <c:formatCode>0.00%</c:formatCode>
                <c:ptCount val="12"/>
                <c:pt idx="0">
                  <c:v>0.45161290322580644</c:v>
                </c:pt>
                <c:pt idx="1">
                  <c:v>0.57777777777777772</c:v>
                </c:pt>
                <c:pt idx="2">
                  <c:v>0.47222222222222221</c:v>
                </c:pt>
                <c:pt idx="3">
                  <c:v>0.47826086956521741</c:v>
                </c:pt>
                <c:pt idx="4">
                  <c:v>0.5</c:v>
                </c:pt>
                <c:pt idx="5">
                  <c:v>0.53174603174603174</c:v>
                </c:pt>
                <c:pt idx="6">
                  <c:v>0.48484848484848486</c:v>
                </c:pt>
                <c:pt idx="7">
                  <c:v>0.45454545454545453</c:v>
                </c:pt>
                <c:pt idx="8">
                  <c:v>0.47272727272727272</c:v>
                </c:pt>
                <c:pt idx="9">
                  <c:v>0.48275862068965519</c:v>
                </c:pt>
                <c:pt idx="10">
                  <c:v>0.4642857142857143</c:v>
                </c:pt>
                <c:pt idx="11">
                  <c:v>0.48333333333333334</c:v>
                </c:pt>
              </c:numCache>
            </c:numRef>
          </c:val>
          <c:smooth val="0"/>
          <c:extLst>
            <c:ext xmlns:c16="http://schemas.microsoft.com/office/drawing/2014/chart" uri="{C3380CC4-5D6E-409C-BE32-E72D297353CC}">
              <c16:uniqueId val="{00000003-3A84-43A2-84CA-E7EEDFB4A733}"/>
            </c:ext>
          </c:extLst>
        </c:ser>
        <c:ser>
          <c:idx val="5"/>
          <c:order val="4"/>
          <c:tx>
            <c:strRef>
              <c:f>'Malnutrition Graph'!$O$15</c:f>
              <c:strCache>
                <c:ptCount val="1"/>
                <c:pt idx="0">
                  <c:v>Natl: 20th Percentile</c:v>
                </c:pt>
              </c:strCache>
            </c:strRef>
          </c:tx>
          <c:spPr>
            <a:ln w="19050">
              <a:solidFill>
                <a:srgbClr val="216543"/>
              </a:solidFill>
            </a:ln>
          </c:spPr>
          <c:marker>
            <c:symbol val="circle"/>
            <c:size val="7"/>
            <c:spPr>
              <a:solidFill>
                <a:srgbClr val="00B050"/>
              </a:solidFill>
              <a:ln>
                <a:solidFill>
                  <a:srgbClr val="216543"/>
                </a:solidFill>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Graph'!$P$15:$AA$15</c:f>
              <c:numCache>
                <c:formatCode>0.00%</c:formatCode>
                <c:ptCount val="12"/>
                <c:pt idx="0">
                  <c:v>0.3048780487804878</c:v>
                </c:pt>
                <c:pt idx="1">
                  <c:v>0.33116883116883117</c:v>
                </c:pt>
                <c:pt idx="2">
                  <c:v>0.30188679245283018</c:v>
                </c:pt>
                <c:pt idx="3">
                  <c:v>0.28846153846153844</c:v>
                </c:pt>
                <c:pt idx="4">
                  <c:v>0.33333333333333331</c:v>
                </c:pt>
                <c:pt idx="5">
                  <c:v>0.32432432432432434</c:v>
                </c:pt>
                <c:pt idx="6">
                  <c:v>0.30645161290322581</c:v>
                </c:pt>
                <c:pt idx="7">
                  <c:v>0.2733812949640288</c:v>
                </c:pt>
                <c:pt idx="8">
                  <c:v>0.31481481481481483</c:v>
                </c:pt>
                <c:pt idx="9">
                  <c:v>0.31578947368421051</c:v>
                </c:pt>
                <c:pt idx="10">
                  <c:v>0.29230769230769232</c:v>
                </c:pt>
                <c:pt idx="11">
                  <c:v>0.29166666666666669</c:v>
                </c:pt>
              </c:numCache>
            </c:numRef>
          </c:val>
          <c:smooth val="0"/>
          <c:extLst>
            <c:ext xmlns:c16="http://schemas.microsoft.com/office/drawing/2014/chart" uri="{C3380CC4-5D6E-409C-BE32-E72D297353CC}">
              <c16:uniqueId val="{00000004-3A84-43A2-84CA-E7EEDFB4A733}"/>
            </c:ext>
          </c:extLst>
        </c:ser>
        <c:ser>
          <c:idx val="6"/>
          <c:order val="5"/>
          <c:tx>
            <c:strRef>
              <c:f>'Malnutrition Graph'!$O$13</c:f>
              <c:strCache>
                <c:ptCount val="1"/>
                <c:pt idx="0">
                  <c:v>Juris: 20th Percentile</c:v>
                </c:pt>
              </c:strCache>
            </c:strRef>
          </c:tx>
          <c:spPr>
            <a:ln w="19050">
              <a:solidFill>
                <a:srgbClr val="216543"/>
              </a:solidFill>
              <a:prstDash val="sysDash"/>
            </a:ln>
          </c:spPr>
          <c:marker>
            <c:symbol val="square"/>
            <c:size val="6"/>
            <c:spPr>
              <a:solidFill>
                <a:srgbClr val="00B050"/>
              </a:solidFill>
              <a:ln>
                <a:solidFill>
                  <a:srgbClr val="216543"/>
                </a:solidFill>
                <a:prstDash val="solid"/>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Graph'!$P$13:$AA$13</c:f>
              <c:numCache>
                <c:formatCode>0.00%</c:formatCode>
                <c:ptCount val="12"/>
                <c:pt idx="0">
                  <c:v>0.30612244897959184</c:v>
                </c:pt>
                <c:pt idx="1">
                  <c:v>0.34285714285714286</c:v>
                </c:pt>
                <c:pt idx="2">
                  <c:v>0.30555555555555558</c:v>
                </c:pt>
                <c:pt idx="3">
                  <c:v>0.30588235294117649</c:v>
                </c:pt>
                <c:pt idx="4">
                  <c:v>0.33333333333333331</c:v>
                </c:pt>
                <c:pt idx="5">
                  <c:v>0.35398230088495575</c:v>
                </c:pt>
                <c:pt idx="6">
                  <c:v>0.33333333333333331</c:v>
                </c:pt>
                <c:pt idx="7">
                  <c:v>0.28205128205128205</c:v>
                </c:pt>
                <c:pt idx="8">
                  <c:v>0.31147540983606559</c:v>
                </c:pt>
                <c:pt idx="9">
                  <c:v>0.31578947368421051</c:v>
                </c:pt>
                <c:pt idx="10">
                  <c:v>0.29411764705882354</c:v>
                </c:pt>
                <c:pt idx="11">
                  <c:v>0.28333333333333333</c:v>
                </c:pt>
              </c:numCache>
            </c:numRef>
          </c:val>
          <c:smooth val="0"/>
          <c:extLst>
            <c:ext xmlns:c16="http://schemas.microsoft.com/office/drawing/2014/chart" uri="{C3380CC4-5D6E-409C-BE32-E72D297353CC}">
              <c16:uniqueId val="{00000005-3A84-43A2-84CA-E7EEDFB4A733}"/>
            </c:ext>
          </c:extLst>
        </c:ser>
        <c:ser>
          <c:idx val="4"/>
          <c:order val="6"/>
          <c:tx>
            <c:strRef>
              <c:f>'Malnutrition Graph'!$O$14</c:f>
              <c:strCache>
                <c:ptCount val="1"/>
                <c:pt idx="0">
                  <c:v>State: 20th Percentile</c:v>
                </c:pt>
              </c:strCache>
            </c:strRef>
          </c:tx>
          <c:spPr>
            <a:ln w="19050">
              <a:solidFill>
                <a:srgbClr val="216543"/>
              </a:solidFill>
              <a:prstDash val="sysDot"/>
            </a:ln>
          </c:spPr>
          <c:marker>
            <c:symbol val="triangle"/>
            <c:size val="7"/>
            <c:spPr>
              <a:solidFill>
                <a:srgbClr val="00B050"/>
              </a:solidFill>
              <a:ln>
                <a:solidFill>
                  <a:srgbClr val="216543"/>
                </a:solidFill>
              </a:ln>
            </c:spPr>
          </c:marker>
          <c:cat>
            <c:strRef>
              <c:f>'Malnutrition Graph'!$P$8:$AA$8</c:f>
              <c:strCache>
                <c:ptCount val="12"/>
                <c:pt idx="0">
                  <c:v>Q3 FY 2020</c:v>
                </c:pt>
                <c:pt idx="1">
                  <c:v>Q4 FY 2020</c:v>
                </c:pt>
                <c:pt idx="2">
                  <c:v>Q1 FY 2021</c:v>
                </c:pt>
                <c:pt idx="3">
                  <c:v>Q2 FY 2021</c:v>
                </c:pt>
                <c:pt idx="4">
                  <c:v>Q3 FY 2021</c:v>
                </c:pt>
                <c:pt idx="5">
                  <c:v>Q4 FY 2021</c:v>
                </c:pt>
                <c:pt idx="6">
                  <c:v>Q1 FY 2022</c:v>
                </c:pt>
                <c:pt idx="7">
                  <c:v>Q2 FY 2022</c:v>
                </c:pt>
                <c:pt idx="8">
                  <c:v>Q3 FY 2022</c:v>
                </c:pt>
                <c:pt idx="9">
                  <c:v>Q4 FY 2022</c:v>
                </c:pt>
                <c:pt idx="10">
                  <c:v>Q1 FY 2023</c:v>
                </c:pt>
                <c:pt idx="11">
                  <c:v>Q2 FY 2023</c:v>
                </c:pt>
              </c:strCache>
            </c:strRef>
          </c:cat>
          <c:val>
            <c:numRef>
              <c:f>'Malnutrition Graph'!$P$14:$AA$14</c:f>
              <c:numCache>
                <c:formatCode>0.00%</c:formatCode>
                <c:ptCount val="12"/>
                <c:pt idx="0">
                  <c:v>0.3048780487804878</c:v>
                </c:pt>
                <c:pt idx="1">
                  <c:v>0.38235294117647056</c:v>
                </c:pt>
                <c:pt idx="2">
                  <c:v>0.3401360544217687</c:v>
                </c:pt>
                <c:pt idx="3">
                  <c:v>0.36170212765957449</c:v>
                </c:pt>
                <c:pt idx="4">
                  <c:v>0.33333333333333331</c:v>
                </c:pt>
                <c:pt idx="5">
                  <c:v>0.39285714285714285</c:v>
                </c:pt>
                <c:pt idx="6">
                  <c:v>0.35714285714285715</c:v>
                </c:pt>
                <c:pt idx="7">
                  <c:v>0.2711864406779661</c:v>
                </c:pt>
                <c:pt idx="8">
                  <c:v>0.32484076433121017</c:v>
                </c:pt>
                <c:pt idx="9">
                  <c:v>0.35514018691588783</c:v>
                </c:pt>
                <c:pt idx="10">
                  <c:v>0.31111111111111112</c:v>
                </c:pt>
                <c:pt idx="11">
                  <c:v>0.29310344827586204</c:v>
                </c:pt>
              </c:numCache>
            </c:numRef>
          </c:val>
          <c:smooth val="0"/>
          <c:extLst>
            <c:ext xmlns:c16="http://schemas.microsoft.com/office/drawing/2014/chart" uri="{C3380CC4-5D6E-409C-BE32-E72D297353CC}">
              <c16:uniqueId val="{00000006-3A84-43A2-84CA-E7EEDFB4A733}"/>
            </c:ext>
          </c:extLst>
        </c:ser>
        <c:dLbls>
          <c:showLegendKey val="0"/>
          <c:showVal val="0"/>
          <c:showCatName val="0"/>
          <c:showSerName val="0"/>
          <c:showPercent val="0"/>
          <c:showBubbleSize val="0"/>
        </c:dLbls>
        <c:marker val="1"/>
        <c:smooth val="0"/>
        <c:axId val="1559611440"/>
        <c:axId val="1"/>
      </c:lineChart>
      <c:catAx>
        <c:axId val="155961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1080000" vert="horz"/>
          <a:lstStyle/>
          <a:p>
            <a:pPr>
              <a:defRPr sz="73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700" b="0" i="0" u="none" strike="noStrike" baseline="0">
                    <a:solidFill>
                      <a:srgbClr val="000000"/>
                    </a:solidFill>
                    <a:latin typeface="Arial"/>
                    <a:ea typeface="Arial"/>
                    <a:cs typeface="Arial"/>
                  </a:defRPr>
                </a:pPr>
                <a:r>
                  <a:rPr lang="en-US"/>
                  <a:t>Target Area Percent</a:t>
                </a:r>
              </a:p>
            </c:rich>
          </c:tx>
          <c:layout>
            <c:manualLayout>
              <c:xMode val="edge"/>
              <c:yMode val="edge"/>
              <c:x val="1.3923295767479138E-3"/>
              <c:y val="0.37184867951463241"/>
            </c:manualLayout>
          </c:layout>
          <c:overlay val="0"/>
          <c:spPr>
            <a:noFill/>
            <a:ln w="25400">
              <a:noFill/>
            </a:ln>
          </c:spPr>
        </c:title>
        <c:numFmt formatCode="0%" sourceLinked="0"/>
        <c:majorTickMark val="out"/>
        <c:minorTickMark val="none"/>
        <c:tickLblPos val="nextTo"/>
        <c:spPr>
          <a:noFill/>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559611440"/>
        <c:crosses val="autoZero"/>
        <c:crossBetween val="between"/>
      </c:valAx>
      <c:spPr>
        <a:noFill/>
        <a:ln w="12700">
          <a:solidFill>
            <a:srgbClr val="808080"/>
          </a:solidFill>
          <a:prstDash val="solid"/>
        </a:ln>
      </c:spPr>
    </c:plotArea>
    <c:legend>
      <c:legendPos val="r"/>
      <c:layout>
        <c:manualLayout>
          <c:xMode val="edge"/>
          <c:yMode val="edge"/>
          <c:x val="7.23611791651948E-2"/>
          <c:y val="0.89795860099928637"/>
          <c:w val="0.84373075652084739"/>
          <c:h val="9.5648215279299939E-2"/>
        </c:manualLayout>
      </c:layout>
      <c:overlay val="0"/>
      <c:spPr>
        <a:no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1"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95250</xdr:rowOff>
    </xdr:from>
    <xdr:to>
      <xdr:col>8</xdr:col>
      <xdr:colOff>66807</xdr:colOff>
      <xdr:row>5</xdr:row>
      <xdr:rowOff>3810</xdr:rowOff>
    </xdr:to>
    <xdr:pic>
      <xdr:nvPicPr>
        <xdr:cNvPr id="27991059" name="Picture 1" descr="PEPPER logo ">
          <a:extLst>
            <a:ext uri="{FF2B5EF4-FFF2-40B4-BE49-F238E27FC236}">
              <a16:creationId xmlns:a16="http://schemas.microsoft.com/office/drawing/2014/main" id="{00000000-0008-0000-0000-0000131CAB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3300" y="400050"/>
          <a:ext cx="1809882"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57150</xdr:rowOff>
    </xdr:from>
    <xdr:to>
      <xdr:col>2</xdr:col>
      <xdr:colOff>551992</xdr:colOff>
      <xdr:row>5</xdr:row>
      <xdr:rowOff>90678</xdr:rowOff>
    </xdr:to>
    <xdr:pic>
      <xdr:nvPicPr>
        <xdr:cNvPr id="3" name="Picture 2" descr="CMS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7625" y="57150"/>
          <a:ext cx="2304592" cy="7955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xdr:rowOff>
    </xdr:from>
    <xdr:to>
      <xdr:col>8</xdr:col>
      <xdr:colOff>619125</xdr:colOff>
      <xdr:row>31</xdr:row>
      <xdr:rowOff>152401</xdr:rowOff>
    </xdr:to>
    <xdr:graphicFrame macro="">
      <xdr:nvGraphicFramePr>
        <xdr:cNvPr id="2802282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900-00002698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1</xdr:rowOff>
    </xdr:from>
    <xdr:to>
      <xdr:col>8</xdr:col>
      <xdr:colOff>619125</xdr:colOff>
      <xdr:row>31</xdr:row>
      <xdr:rowOff>152401</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4</xdr:row>
      <xdr:rowOff>1</xdr:rowOff>
    </xdr:from>
    <xdr:to>
      <xdr:col>8</xdr:col>
      <xdr:colOff>628650</xdr:colOff>
      <xdr:row>31</xdr:row>
      <xdr:rowOff>114301</xdr:rowOff>
    </xdr:to>
    <xdr:graphicFrame macro="">
      <xdr:nvGraphicFramePr>
        <xdr:cNvPr id="28028966"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F00-000026B0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4</xdr:row>
      <xdr:rowOff>0</xdr:rowOff>
    </xdr:from>
    <xdr:to>
      <xdr:col>8</xdr:col>
      <xdr:colOff>628650</xdr:colOff>
      <xdr:row>31</xdr:row>
      <xdr:rowOff>114299</xdr:rowOff>
    </xdr:to>
    <xdr:graphicFrame macro="">
      <xdr:nvGraphicFramePr>
        <xdr:cNvPr id="2803818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500-000026D4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4</xdr:row>
      <xdr:rowOff>9525</xdr:rowOff>
    </xdr:from>
    <xdr:to>
      <xdr:col>8</xdr:col>
      <xdr:colOff>628650</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696243"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0500-0000B39F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619125</xdr:colOff>
      <xdr:row>31</xdr:row>
      <xdr:rowOff>152400</xdr:rowOff>
    </xdr:to>
    <xdr:graphicFrame macro="">
      <xdr:nvGraphicFramePr>
        <xdr:cNvPr id="28044326"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900-000026EC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619125</xdr:colOff>
      <xdr:row>31</xdr:row>
      <xdr:rowOff>123825</xdr:rowOff>
    </xdr:to>
    <xdr:graphicFrame macro="">
      <xdr:nvGraphicFramePr>
        <xdr:cNvPr id="28047398"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B00-000026F8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4</xdr:row>
      <xdr:rowOff>9524</xdr:rowOff>
    </xdr:from>
    <xdr:to>
      <xdr:col>8</xdr:col>
      <xdr:colOff>628650</xdr:colOff>
      <xdr:row>31</xdr:row>
      <xdr:rowOff>152400</xdr:rowOff>
    </xdr:to>
    <xdr:graphicFrame macro="">
      <xdr:nvGraphicFramePr>
        <xdr:cNvPr id="28050470"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D00-00002604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619125</xdr:colOff>
      <xdr:row>31</xdr:row>
      <xdr:rowOff>152400</xdr:rowOff>
    </xdr:to>
    <xdr:graphicFrame macro="">
      <xdr:nvGraphicFramePr>
        <xdr:cNvPr id="2805354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2F00-00002610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3</xdr:row>
      <xdr:rowOff>190499</xdr:rowOff>
    </xdr:from>
    <xdr:to>
      <xdr:col>8</xdr:col>
      <xdr:colOff>628650</xdr:colOff>
      <xdr:row>31</xdr:row>
      <xdr:rowOff>161924</xdr:rowOff>
    </xdr:to>
    <xdr:graphicFrame macro="">
      <xdr:nvGraphicFramePr>
        <xdr:cNvPr id="28056614"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3100-0000261C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619125</xdr:colOff>
      <xdr:row>31</xdr:row>
      <xdr:rowOff>152400</xdr:rowOff>
    </xdr:to>
    <xdr:graphicFrame macro="">
      <xdr:nvGraphicFramePr>
        <xdr:cNvPr id="28059686"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3300-00002628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47620</xdr:colOff>
      <xdr:row>12</xdr:row>
      <xdr:rowOff>33333</xdr:rowOff>
    </xdr:from>
    <xdr:to>
      <xdr:col>3</xdr:col>
      <xdr:colOff>1262061</xdr:colOff>
      <xdr:row>30</xdr:row>
      <xdr:rowOff>130967</xdr:rowOff>
    </xdr:to>
    <xdr:graphicFrame macro="">
      <xdr:nvGraphicFramePr>
        <xdr:cNvPr id="2" name="Chart 1" descr="This bar chart displays the percent difference in average spending between the individual hospital and the national median hospital.">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9526</xdr:rowOff>
    </xdr:from>
    <xdr:to>
      <xdr:col>8</xdr:col>
      <xdr:colOff>647700</xdr:colOff>
      <xdr:row>31</xdr:row>
      <xdr:rowOff>76200</xdr:rowOff>
    </xdr:to>
    <xdr:graphicFrame macro="">
      <xdr:nvGraphicFramePr>
        <xdr:cNvPr id="27998227" name="Chart 1" descr="This chart displays the provider’s target percent as bars and the comparative data for nation, jurisdiction and state, when available, as lines. The nation is represented as a solid line, the jurisdiction as a dashed line, and the state as a dotted line." title="Bar chart for Simple Pneumonia">
          <a:extLst>
            <a:ext uri="{FF2B5EF4-FFF2-40B4-BE49-F238E27FC236}">
              <a16:creationId xmlns:a16="http://schemas.microsoft.com/office/drawing/2014/main" id="{00000000-0008-0000-0900-00001338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9525</xdr:rowOff>
    </xdr:from>
    <xdr:to>
      <xdr:col>8</xdr:col>
      <xdr:colOff>647700</xdr:colOff>
      <xdr:row>32</xdr:row>
      <xdr:rowOff>28575</xdr:rowOff>
    </xdr:to>
    <xdr:graphicFrame macro="">
      <xdr:nvGraphicFramePr>
        <xdr:cNvPr id="761768" name="Chart 1" descr="This chart displays the provider’s target percent as bars and the comparative data for nation, jurisdiction and state, when available, as lines. The nation is represented as a solid line, the jurisdiction as a dashed line, and the state as a dotted line." title="Bar chart for Surgical DRGs with CC or MCC">
          <a:extLst>
            <a:ext uri="{FF2B5EF4-FFF2-40B4-BE49-F238E27FC236}">
              <a16:creationId xmlns:a16="http://schemas.microsoft.com/office/drawing/2014/main" id="{00000000-0008-0000-1100-0000A89F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4</xdr:row>
      <xdr:rowOff>28575</xdr:rowOff>
    </xdr:from>
    <xdr:to>
      <xdr:col>9</xdr:col>
      <xdr:colOff>9525</xdr:colOff>
      <xdr:row>31</xdr:row>
      <xdr:rowOff>152400</xdr:rowOff>
    </xdr:to>
    <xdr:graphicFrame macro="">
      <xdr:nvGraphicFramePr>
        <xdr:cNvPr id="2" name="Chart 1" descr="This chart displays the provider’s target percent as bars and the comparative data for nation, jurisdiction and state, when available, as lines. The nation is represented as a solid line, the jurisdiction as a dashed line, and the state as a dotted line.">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1" displayName="Table1" ref="A3:B27" totalsRowShown="0" headerRowDxfId="1099" dataDxfId="1097" headerRowBorderDxfId="1098" tableBorderDxfId="1096" totalsRowBorderDxfId="1095">
  <tableColumns count="2">
    <tableColumn id="1" xr3:uid="{00000000-0010-0000-0000-000001000000}" name="ST Target Area" dataDxfId="1094" dataCellStyle="Normal 3"/>
    <tableColumn id="2" xr3:uid="{00000000-0010-0000-0000-000002000000}" name="ST Target Area Definition_x000a_" dataDxfId="1093" dataCellStyle="Normal 3"/>
  </tableColumns>
  <tableStyleInfo name="TableStyleLight1" showFirstColumn="0" showLastColumn="0" showRowStripes="1" showColumnStripes="0"/>
  <extLst>
    <ext xmlns:x14="http://schemas.microsoft.com/office/spreadsheetml/2009/9/main" uri="{504A1905-F514-4f6f-8877-14C23A59335A}">
      <x14:table altTextSummary="This table displays the short-term acute care hospital target area definitions."/>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6:I18" totalsRowShown="0" headerRowDxfId="988" dataDxfId="986" headerRowBorderDxfId="987" tableBorderDxfId="985" totalsRowBorderDxfId="984">
  <tableColumns count="9">
    <tableColumn id="1" xr3:uid="{00000000-0010-0000-0900-000001000000}" name="                                Time Periods" dataDxfId="983"/>
    <tableColumn id="9" xr3:uid="{00000000-0010-0000-0900-000009000000}" name="Outlier Status" dataDxfId="982"/>
    <tableColumn id="10" xr3:uid="{00000000-0010-0000-0900-00000A000000}" name="Percent (Numerator/_x000a_Denominator)" dataDxfId="981" dataCellStyle="Normal_123456_FATHOM_Q3_FY2003"/>
    <tableColumn id="2" xr3:uid="{00000000-0010-0000-0900-000002000000}" name="Target Area Discharge Count (Numerator)" dataDxfId="980" dataCellStyle="Normal_123456_FATHOM_Q3_FY2003"/>
    <tableColumn id="3" xr3:uid="{00000000-0010-0000-0900-000003000000}" name="Denominator Count " dataDxfId="979" dataCellStyle="Normal_123456_FATHOM_Q3_FY2003"/>
    <tableColumn id="5" xr3:uid="{00000000-0010-0000-0900-000005000000}" name="Target Area Average Length of Stay (ALOS)" dataDxfId="978" dataCellStyle="Normal_123456_FATHOM_Q3_FY2003"/>
    <tableColumn id="6" xr3:uid="{00000000-0010-0000-0900-000006000000}" name="Denominator Average Length of Stay (ALOS)" dataDxfId="977" dataCellStyle="Normal_123456_FATHOM_Q3_FY2003"/>
    <tableColumn id="7" xr3:uid="{00000000-0010-0000-0900-000007000000}" name="Target Average Medicare Payment" dataDxfId="976" dataCellStyle="Normal_123456_FATHOM_Q3_FY2003"/>
    <tableColumn id="8" xr3:uid="{00000000-0010-0000-0900-000008000000}" name="Target Sum Medicare Payments" dataDxfId="975"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le11" displayName="Table11" ref="A35:G47" totalsRowShown="0" headerRowDxfId="974" dataDxfId="972" headerRowBorderDxfId="973" tableBorderDxfId="971" totalsRowBorderDxfId="970" dataCellStyle="Percent">
  <tableColumns count="7">
    <tableColumn id="1" xr3:uid="{00000000-0010-0000-0A00-000001000000}" name="_x000a_Time Periods" dataDxfId="969"/>
    <tableColumn id="2" xr3:uid="{00000000-0010-0000-0A00-000002000000}" name="National 80th  Percentile" dataDxfId="968" dataCellStyle="Percent"/>
    <tableColumn id="3" xr3:uid="{00000000-0010-0000-0A00-000003000000}" name="Jurisdiction 80th  Percentile" dataDxfId="967" dataCellStyle="Percent"/>
    <tableColumn id="4" xr3:uid="{00000000-0010-0000-0A00-000004000000}" name="State 80th  Percentile" dataDxfId="966" dataCellStyle="Percent"/>
    <tableColumn id="5" xr3:uid="{00000000-0010-0000-0A00-000005000000}" name="National 20th Percentile" dataDxfId="965" dataCellStyle="Percent"/>
    <tableColumn id="6" xr3:uid="{00000000-0010-0000-0A00-000006000000}" name="Jurisdiction 20th Percentile" dataDxfId="964" dataCellStyle="Percent"/>
    <tableColumn id="7" xr3:uid="{00000000-0010-0000-0A00-000007000000}" name="State 20th Percentile" dataDxfId="963"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6:I18" totalsRowShown="0" headerRowDxfId="962" dataDxfId="960" headerRowBorderDxfId="961" tableBorderDxfId="959" totalsRowBorderDxfId="958">
  <tableColumns count="9">
    <tableColumn id="1" xr3:uid="{00000000-0010-0000-0B00-000001000000}" name="                                Time Periods" dataDxfId="957"/>
    <tableColumn id="2" xr3:uid="{00000000-0010-0000-0B00-000002000000}" name="Outlier Status" dataDxfId="956"/>
    <tableColumn id="3" xr3:uid="{00000000-0010-0000-0B00-000003000000}" name="Percent (Numerator/ Denominator)" dataDxfId="955" dataCellStyle="Normal_123456_FATHOM_Q3_FY2003"/>
    <tableColumn id="4" xr3:uid="{00000000-0010-0000-0B00-000004000000}" name="Target Area Discharge Count (Numerator)" dataDxfId="954" dataCellStyle="Normal_123456_FATHOM_Q3_FY2003"/>
    <tableColumn id="5" xr3:uid="{00000000-0010-0000-0B00-000005000000}" name="Denominator Count " dataDxfId="953" dataCellStyle="Normal_123456_FATHOM_Q3_FY2003"/>
    <tableColumn id="6" xr3:uid="{00000000-0010-0000-0B00-000006000000}" name="Target Area Average Length of Stay (ALOS)" dataDxfId="952" dataCellStyle="Normal_123456_FATHOM_Q3_FY2003"/>
    <tableColumn id="7" xr3:uid="{00000000-0010-0000-0B00-000007000000}" name="Denominator Average Length of Stay (ALOS)" dataDxfId="951" dataCellStyle="Normal_123456_FATHOM_Q3_FY2003"/>
    <tableColumn id="8" xr3:uid="{00000000-0010-0000-0B00-000008000000}" name="Target Average Medicare Payment" dataDxfId="950" dataCellStyle="Normal_123456_FATHOM_Q3_FY2003"/>
    <tableColumn id="9" xr3:uid="{00000000-0010-0000-0B00-000009000000}" name="Target Sum Medicare Payments" dataDxfId="94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C000000}" name="Table13" displayName="Table13" ref="A35:G47" totalsRowShown="0" headerRowDxfId="948" dataDxfId="946" headerRowBorderDxfId="947" tableBorderDxfId="945" totalsRowBorderDxfId="944" dataCellStyle="Percent">
  <tableColumns count="7">
    <tableColumn id="1" xr3:uid="{00000000-0010-0000-0C00-000001000000}" name="_x000a_Time Periods" dataDxfId="943"/>
    <tableColumn id="2" xr3:uid="{00000000-0010-0000-0C00-000002000000}" name="National 80th  Percentile" dataDxfId="942" dataCellStyle="Percent"/>
    <tableColumn id="3" xr3:uid="{00000000-0010-0000-0C00-000003000000}" name="Jurisdiction 80th  Percentile" dataDxfId="941" dataCellStyle="Percent"/>
    <tableColumn id="4" xr3:uid="{00000000-0010-0000-0C00-000004000000}" name="State 80th  Percentile" dataDxfId="940" dataCellStyle="Percent"/>
    <tableColumn id="5" xr3:uid="{00000000-0010-0000-0C00-000005000000}" name="National 20th Percentile" dataDxfId="939" dataCellStyle="Percent"/>
    <tableColumn id="6" xr3:uid="{00000000-0010-0000-0C00-000006000000}" name="Jurisdiction 20th Percentile" dataDxfId="938" dataCellStyle="Percent"/>
    <tableColumn id="7" xr3:uid="{00000000-0010-0000-0C00-000007000000}" name="State 20th Percentile" dataDxfId="93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le14" displayName="Table14" ref="A6:I18" totalsRowShown="0" headerRowDxfId="936" dataDxfId="934" headerRowBorderDxfId="935" tableBorderDxfId="933" totalsRowBorderDxfId="932">
  <tableColumns count="9">
    <tableColumn id="1" xr3:uid="{00000000-0010-0000-0D00-000001000000}" name="                                Time Periods" dataDxfId="931"/>
    <tableColumn id="2" xr3:uid="{00000000-0010-0000-0D00-000002000000}" name="Outlier Status" dataDxfId="930"/>
    <tableColumn id="3" xr3:uid="{00000000-0010-0000-0D00-000003000000}" name="Percent (Numerator/ Denominator)" dataDxfId="929" dataCellStyle="Normal_123456_FATHOM_Q3_FY2003"/>
    <tableColumn id="4" xr3:uid="{00000000-0010-0000-0D00-000004000000}" name="Target Area Discharge Count (Numerator)" dataDxfId="928" dataCellStyle="Normal_123456_FATHOM_Q3_FY2003"/>
    <tableColumn id="5" xr3:uid="{00000000-0010-0000-0D00-000005000000}" name="Denominator Count " dataDxfId="927" dataCellStyle="Normal_123456_FATHOM_Q3_FY2003"/>
    <tableColumn id="6" xr3:uid="{00000000-0010-0000-0D00-000006000000}" name="Target Area Average Length of Stay (ALOS)" dataDxfId="926" dataCellStyle="Normal_123456_FATHOM_Q3_FY2003"/>
    <tableColumn id="7" xr3:uid="{00000000-0010-0000-0D00-000007000000}" name="Denominator Average Length of Stay (ALOS)" dataDxfId="925" dataCellStyle="Normal_123456_FATHOM_Q3_FY2003"/>
    <tableColumn id="8" xr3:uid="{00000000-0010-0000-0D00-000008000000}" name="Target Average Medicare Payment" dataDxfId="924" dataCellStyle="Normal_123456_FATHOM_Q3_FY2003"/>
    <tableColumn id="9" xr3:uid="{00000000-0010-0000-0D00-000009000000}" name="Target Sum Medicare Payments" dataDxfId="923"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E000000}" name="Table15" displayName="Table15" ref="A35:G47" totalsRowShown="0" headerRowDxfId="922" dataDxfId="920" headerRowBorderDxfId="921" tableBorderDxfId="919" totalsRowBorderDxfId="918" dataCellStyle="Percent">
  <tableColumns count="7">
    <tableColumn id="1" xr3:uid="{00000000-0010-0000-0E00-000001000000}" name="_x000a_Time Periods" dataDxfId="917"/>
    <tableColumn id="2" xr3:uid="{00000000-0010-0000-0E00-000002000000}" name="National 80th  Percentile" dataDxfId="916" dataCellStyle="Percent"/>
    <tableColumn id="3" xr3:uid="{00000000-0010-0000-0E00-000003000000}" name="Jurisdiction 80th  Percentile" dataDxfId="915" dataCellStyle="Percent"/>
    <tableColumn id="4" xr3:uid="{00000000-0010-0000-0E00-000004000000}" name="State 80th  Percentile" dataDxfId="914" dataCellStyle="Percent"/>
    <tableColumn id="5" xr3:uid="{00000000-0010-0000-0E00-000005000000}" name="National 20th Percentile" dataDxfId="913" dataCellStyle="Percent"/>
    <tableColumn id="6" xr3:uid="{00000000-0010-0000-0E00-000006000000}" name="Jurisdiction 20th Percentile" dataDxfId="912" dataCellStyle="Percent"/>
    <tableColumn id="7" xr3:uid="{00000000-0010-0000-0E00-000007000000}" name="State 20th Percentile" dataDxfId="911"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6" displayName="Table16" ref="A6:I18" totalsRowShown="0" headerRowDxfId="910" dataDxfId="908" headerRowBorderDxfId="909" tableBorderDxfId="907" totalsRowBorderDxfId="906">
  <tableColumns count="9">
    <tableColumn id="1" xr3:uid="{00000000-0010-0000-0F00-000001000000}" name="                                Time Periods" dataDxfId="905"/>
    <tableColumn id="2" xr3:uid="{00000000-0010-0000-0F00-000002000000}" name="Outlier Status" dataDxfId="904"/>
    <tableColumn id="3" xr3:uid="{00000000-0010-0000-0F00-000003000000}" name="Percent (Numerator/ Denominator)" dataDxfId="903" dataCellStyle="Normal_123456_FATHOM_Q3_FY2003"/>
    <tableColumn id="4" xr3:uid="{00000000-0010-0000-0F00-000004000000}" name="Target Area Discharge Count (Numerator)" dataDxfId="902" dataCellStyle="Normal_123456_FATHOM_Q3_FY2003"/>
    <tableColumn id="5" xr3:uid="{00000000-0010-0000-0F00-000005000000}" name="Denominator Count " dataDxfId="901" dataCellStyle="Normal_123456_FATHOM_Q3_FY2003"/>
    <tableColumn id="6" xr3:uid="{00000000-0010-0000-0F00-000006000000}" name="Target Area Average Length of Stay (ALOS)" dataDxfId="900" dataCellStyle="Normal_123456_FATHOM_Q3_FY2003"/>
    <tableColumn id="7" xr3:uid="{00000000-0010-0000-0F00-000007000000}" name="Denominator Average Length of Stay (ALOS)" dataDxfId="899" dataCellStyle="Normal_123456_FATHOM_Q3_FY2003"/>
    <tableColumn id="8" xr3:uid="{00000000-0010-0000-0F00-000008000000}" name="Target Average Medicare Payment" dataDxfId="898" dataCellStyle="Normal_123456_FATHOM_Q3_FY2003"/>
    <tableColumn id="9" xr3:uid="{00000000-0010-0000-0F00-000009000000}" name="Target Sum Medicare Payments" dataDxfId="897"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7" displayName="Table17" ref="A35:G47" totalsRowShown="0" headerRowDxfId="896" dataDxfId="894" headerRowBorderDxfId="895" tableBorderDxfId="893" totalsRowBorderDxfId="892" dataCellStyle="Percent">
  <tableColumns count="7">
    <tableColumn id="1" xr3:uid="{00000000-0010-0000-1000-000001000000}" name="_x000a_Time Periods" dataDxfId="891"/>
    <tableColumn id="2" xr3:uid="{00000000-0010-0000-1000-000002000000}" name="National 80th  Percentile" dataDxfId="890" dataCellStyle="Percent"/>
    <tableColumn id="3" xr3:uid="{00000000-0010-0000-1000-000003000000}" name="Jurisdiction 80th  Percentile" dataDxfId="889" dataCellStyle="Percent"/>
    <tableColumn id="4" xr3:uid="{00000000-0010-0000-1000-000004000000}" name="State 80th  Percentile" dataDxfId="888" dataCellStyle="Percent"/>
    <tableColumn id="5" xr3:uid="{00000000-0010-0000-1000-000005000000}" name="National 20th Percentile" dataDxfId="887" dataCellStyle="Percent"/>
    <tableColumn id="6" xr3:uid="{00000000-0010-0000-1000-000006000000}" name="Jurisdiction 20th Percentile" dataDxfId="886" dataCellStyle="Percent"/>
    <tableColumn id="7" xr3:uid="{00000000-0010-0000-1000-000007000000}" name="State 20th Percentile" dataDxfId="885"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8" displayName="Table18" ref="A6:I18" totalsRowShown="0" headerRowDxfId="884" dataDxfId="882" headerRowBorderDxfId="883" tableBorderDxfId="881" totalsRowBorderDxfId="880">
  <tableColumns count="9">
    <tableColumn id="1" xr3:uid="{00000000-0010-0000-1100-000001000000}" name="                                Time Periods" dataDxfId="879"/>
    <tableColumn id="2" xr3:uid="{00000000-0010-0000-1100-000002000000}" name="Outlier Status" dataDxfId="878"/>
    <tableColumn id="3" xr3:uid="{00000000-0010-0000-1100-000003000000}" name="Percent (Numerator/ Denominator)" dataDxfId="877" dataCellStyle="Normal_123456_FATHOM_Q3_FY2003"/>
    <tableColumn id="4" xr3:uid="{00000000-0010-0000-1100-000004000000}" name="Target Area Discharge Count (Numerator)" dataDxfId="876" dataCellStyle="Normal_123456_FATHOM_Q3_FY2003"/>
    <tableColumn id="5" xr3:uid="{00000000-0010-0000-1100-000005000000}" name="Denominator Count " dataDxfId="875" dataCellStyle="Normal_123456_FATHOM_Q3_FY2003"/>
    <tableColumn id="6" xr3:uid="{00000000-0010-0000-1100-000006000000}" name="Target Area Average Length of Stay (ALOS)" dataDxfId="874" dataCellStyle="Normal_123456_FATHOM_Q3_FY2003"/>
    <tableColumn id="7" xr3:uid="{00000000-0010-0000-1100-000007000000}" name="Denominator Average Length of Stay (ALOS)" dataDxfId="873" dataCellStyle="Normal_123456_FATHOM_Q3_FY2003"/>
    <tableColumn id="8" xr3:uid="{00000000-0010-0000-1100-000008000000}" name="Target Average Medicare Payment" dataDxfId="872" dataCellStyle="Normal_123456_FATHOM_Q3_FY2003"/>
    <tableColumn id="9" xr3:uid="{00000000-0010-0000-1100-000009000000}" name="Target Sum Medicare Payments" dataDxfId="87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2000000}" name="Table19" displayName="Table19" ref="A35:G47" totalsRowShown="0" headerRowDxfId="870" dataDxfId="868" headerRowBorderDxfId="869" tableBorderDxfId="867" totalsRowBorderDxfId="866" dataCellStyle="Percent">
  <tableColumns count="7">
    <tableColumn id="1" xr3:uid="{00000000-0010-0000-1200-000001000000}" name="_x000a_Time Periods" dataDxfId="865"/>
    <tableColumn id="2" xr3:uid="{00000000-0010-0000-1200-000002000000}" name="National 80th  Percentile" dataDxfId="864" dataCellStyle="Percent"/>
    <tableColumn id="3" xr3:uid="{00000000-0010-0000-1200-000003000000}" name="Jurisdiction 80th  Percentile" dataDxfId="863" dataCellStyle="Percent"/>
    <tableColumn id="4" xr3:uid="{00000000-0010-0000-1200-000004000000}" name="State 80th  Percentile" dataDxfId="862" dataCellStyle="Percent"/>
    <tableColumn id="5" xr3:uid="{00000000-0010-0000-1200-000005000000}" name="National 20th Percentile" dataDxfId="861" dataCellStyle="Percent"/>
    <tableColumn id="6" xr3:uid="{00000000-0010-0000-1200-000006000000}" name="Jurisdiction 20th Percentile" dataDxfId="860" dataCellStyle="Percent"/>
    <tableColumn id="7" xr3:uid="{00000000-0010-0000-1200-000007000000}" name="State 20th Percentile" dataDxfId="859"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 displayName="Table2" ref="A16:G38" totalsRowShown="0" headerRowDxfId="1092" dataDxfId="1091" tableBorderDxfId="1090" headerRowCellStyle="Normal_123456_FATHOM_Q3_FY2003">
  <tableColumns count="7">
    <tableColumn id="1" xr3:uid="{00000000-0010-0000-0100-000001000000}" name="Target" dataDxfId="1089" dataCellStyle="Normal_H_PEPPER_Q3_FY2003_T"/>
    <tableColumn id="2" xr3:uid="{00000000-0010-0000-0100-000002000000}" name="Number of Target Dischs" dataDxfId="1088" dataCellStyle="Normal_123456_FATHOM_Q3_FY2003"/>
    <tableColumn id="3" xr3:uid="{00000000-0010-0000-0100-000003000000}" name="Percent" dataDxfId="1087" dataCellStyle="Normal_123456_FATHOM_Q3_FY2003"/>
    <tableColumn id="4" xr3:uid="{00000000-0010-0000-0100-000004000000}" name=" Hospital National %ile" dataDxfId="1086" dataCellStyle="Normal_123456_FATHOM_Q3_FY2003"/>
    <tableColumn id="5" xr3:uid="{00000000-0010-0000-0100-000005000000}" name="Hospital Jurisdict. %ile" dataDxfId="1085" dataCellStyle="Normal_123456_FATHOM_Q3_FY2003"/>
    <tableColumn id="6" xr3:uid="{00000000-0010-0000-0100-000006000000}" name="Hospital_x000a_State_x000a_%ile" dataDxfId="1084" dataCellStyle="Normal_123456_FATHOM_Q3_FY2003"/>
    <tableColumn id="7" xr3:uid="{00000000-0010-0000-0100-000007000000}" name="Sum of Payments" dataDxfId="1083"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s over the most recent time period."/>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able20" displayName="Table20" ref="A6:I18" totalsRowShown="0" headerRowDxfId="858" dataDxfId="856" headerRowBorderDxfId="857" tableBorderDxfId="855" totalsRowBorderDxfId="854">
  <tableColumns count="9">
    <tableColumn id="1" xr3:uid="{00000000-0010-0000-1300-000001000000}" name="                                Time Periods" dataDxfId="853"/>
    <tableColumn id="2" xr3:uid="{00000000-0010-0000-1300-000002000000}" name="Outlier Status" dataDxfId="852"/>
    <tableColumn id="3" xr3:uid="{00000000-0010-0000-1300-000003000000}" name="Percent (Numerator/ Denominator)" dataDxfId="851" dataCellStyle="Normal_123456_FATHOM_Q3_FY2003"/>
    <tableColumn id="4" xr3:uid="{00000000-0010-0000-1300-000004000000}" name="Target Area Discharge Count (Numerator)" dataDxfId="850" dataCellStyle="Normal_123456_FATHOM_Q3_FY2003"/>
    <tableColumn id="5" xr3:uid="{00000000-0010-0000-1300-000005000000}" name="Denominator Count " dataDxfId="849" dataCellStyle="Normal_123456_FATHOM_Q3_FY2003"/>
    <tableColumn id="6" xr3:uid="{00000000-0010-0000-1300-000006000000}" name="Target Area Average Length of Stay (ALOS)" dataDxfId="848" dataCellStyle="Normal_123456_FATHOM_Q3_FY2003"/>
    <tableColumn id="7" xr3:uid="{00000000-0010-0000-1300-000007000000}" name="Denominator Average Length of Stay (ALOS)" dataDxfId="847" dataCellStyle="Normal_123456_FATHOM_Q3_FY2003"/>
    <tableColumn id="8" xr3:uid="{00000000-0010-0000-1300-000008000000}" name="Target Average Medicare Payment" dataDxfId="846" dataCellStyle="Normal_123456_FATHOM_Q3_FY2003"/>
    <tableColumn id="9" xr3:uid="{00000000-0010-0000-1300-000009000000}" name="Target Sum Medicare Payments" dataDxfId="845"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4000000}" name="Table21" displayName="Table21" ref="A35:G47" totalsRowShown="0" headerRowDxfId="844" dataDxfId="842" headerRowBorderDxfId="843" tableBorderDxfId="841" totalsRowBorderDxfId="840" dataCellStyle="Percent">
  <tableColumns count="7">
    <tableColumn id="1" xr3:uid="{00000000-0010-0000-1400-000001000000}" name="_x000a_Time Periods" dataDxfId="839"/>
    <tableColumn id="2" xr3:uid="{00000000-0010-0000-1400-000002000000}" name="National 80th  Percentile" dataDxfId="838" dataCellStyle="Percent"/>
    <tableColumn id="3" xr3:uid="{00000000-0010-0000-1400-000003000000}" name="Jurisdiction 80th  Percentile" dataDxfId="837" dataCellStyle="Percent"/>
    <tableColumn id="4" xr3:uid="{00000000-0010-0000-1400-000004000000}" name="State 80th  Percentile" dataDxfId="836" dataCellStyle="Percent"/>
    <tableColumn id="5" xr3:uid="{00000000-0010-0000-1400-000005000000}" name="National 20th Percentile" dataDxfId="835" dataCellStyle="Percent"/>
    <tableColumn id="6" xr3:uid="{00000000-0010-0000-1400-000006000000}" name="Jurisdiction 20th Percentile" dataDxfId="834" dataCellStyle="Percent"/>
    <tableColumn id="7" xr3:uid="{00000000-0010-0000-1400-000007000000}" name="State 20th Percentile" dataDxfId="833"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le22" displayName="Table22" ref="A6:I18" totalsRowShown="0" headerRowDxfId="832" dataDxfId="830" headerRowBorderDxfId="831" tableBorderDxfId="829" totalsRowBorderDxfId="828">
  <tableColumns count="9">
    <tableColumn id="1" xr3:uid="{00000000-0010-0000-1500-000001000000}" name="                                Time Periods" dataDxfId="827"/>
    <tableColumn id="2" xr3:uid="{00000000-0010-0000-1500-000002000000}" name="Outlier Status" dataDxfId="826"/>
    <tableColumn id="3" xr3:uid="{00000000-0010-0000-1500-000003000000}" name="Percent (Numerator/ Denominator)" dataDxfId="825" dataCellStyle="Normal_123456_FATHOM_Q3_FY2003"/>
    <tableColumn id="4" xr3:uid="{00000000-0010-0000-1500-000004000000}" name="Target Area Discharge Count (Numerator)" dataDxfId="824" dataCellStyle="Normal_123456_FATHOM_Q3_FY2003"/>
    <tableColumn id="5" xr3:uid="{00000000-0010-0000-1500-000005000000}" name="Denominator Count " dataDxfId="823" dataCellStyle="Normal_123456_FATHOM_Q3_FY2003"/>
    <tableColumn id="6" xr3:uid="{00000000-0010-0000-1500-000006000000}" name="Target Area Average Length of Stay (ALOS)" dataDxfId="822" dataCellStyle="Normal_123456_FATHOM_Q3_FY2003"/>
    <tableColumn id="7" xr3:uid="{00000000-0010-0000-1500-000007000000}" name="Denominator Average Length of Stay (ALOS)" dataDxfId="821" dataCellStyle="Normal_123456_FATHOM_Q3_FY2003"/>
    <tableColumn id="8" xr3:uid="{00000000-0010-0000-1500-000008000000}" name="Target Average Medicare Payment" dataDxfId="820" dataCellStyle="Normal_123456_FATHOM_Q3_FY2003"/>
    <tableColumn id="9" xr3:uid="{00000000-0010-0000-1500-000009000000}" name="Target Sum Medicare Payments" dataDxfId="81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6000000}" name="Table23" displayName="Table23" ref="A35:G47" totalsRowShown="0" headerRowDxfId="818" dataDxfId="816" headerRowBorderDxfId="817" tableBorderDxfId="815" totalsRowBorderDxfId="814" dataCellStyle="Percent">
  <tableColumns count="7">
    <tableColumn id="1" xr3:uid="{00000000-0010-0000-1600-000001000000}" name="_x000a_Time Periods" dataDxfId="813"/>
    <tableColumn id="2" xr3:uid="{00000000-0010-0000-1600-000002000000}" name="National 80th  Percentile" dataDxfId="812" dataCellStyle="Percent"/>
    <tableColumn id="3" xr3:uid="{00000000-0010-0000-1600-000003000000}" name="Jurisdiction 80th  Percentile" dataDxfId="811" dataCellStyle="Percent"/>
    <tableColumn id="4" xr3:uid="{00000000-0010-0000-1600-000004000000}" name="State 80th  Percentile" dataDxfId="810" dataCellStyle="Percent"/>
    <tableColumn id="5" xr3:uid="{00000000-0010-0000-1600-000005000000}" name="National 20th Percentile" dataDxfId="809" dataCellStyle="Percent"/>
    <tableColumn id="6" xr3:uid="{00000000-0010-0000-1600-000006000000}" name="Jurisdiction 20th Percentile" dataDxfId="808" dataCellStyle="Percent"/>
    <tableColumn id="7" xr3:uid="{00000000-0010-0000-1600-000007000000}" name="State 20th Percentile" dataDxfId="80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Table24" displayName="Table24" ref="A6:I18" totalsRowShown="0" headerRowDxfId="806" dataDxfId="804" headerRowBorderDxfId="805" tableBorderDxfId="803" totalsRowBorderDxfId="802">
  <tableColumns count="9">
    <tableColumn id="1" xr3:uid="{00000000-0010-0000-1700-000001000000}" name="                                Time Periods" dataDxfId="801"/>
    <tableColumn id="2" xr3:uid="{00000000-0010-0000-1700-000002000000}" name="Outlier Status" dataDxfId="800"/>
    <tableColumn id="3" xr3:uid="{00000000-0010-0000-1700-000003000000}" name="Percent (Numerator/ Denominator)" dataDxfId="799" dataCellStyle="Normal_123456_FATHOM_Q3_FY2003"/>
    <tableColumn id="4" xr3:uid="{00000000-0010-0000-1700-000004000000}" name="Target Area Discharge Count (Numerator)" dataDxfId="798" dataCellStyle="Normal_123456_FATHOM_Q3_FY2003"/>
    <tableColumn id="5" xr3:uid="{00000000-0010-0000-1700-000005000000}" name="Denominator Count " dataDxfId="797" dataCellStyle="Normal_123456_FATHOM_Q3_FY2003"/>
    <tableColumn id="6" xr3:uid="{00000000-0010-0000-1700-000006000000}" name="Target Area Average Length of Stay (ALOS)" dataDxfId="796" dataCellStyle="Normal_123456_FATHOM_Q3_FY2003"/>
    <tableColumn id="7" xr3:uid="{00000000-0010-0000-1700-000007000000}" name="Denominator Average Length of Stay (ALOS)" dataDxfId="795" dataCellStyle="Normal_123456_FATHOM_Q3_FY2003"/>
    <tableColumn id="8" xr3:uid="{00000000-0010-0000-1700-000008000000}" name="Target Average Medicare Payment" dataDxfId="794" dataCellStyle="Normal_123456_FATHOM_Q3_FY2003"/>
    <tableColumn id="9" xr3:uid="{00000000-0010-0000-1700-000009000000}" name="Target Sum Medicare Payments" dataDxfId="793"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e25" displayName="Table25" ref="A35:D47" totalsRowShown="0" headerRowDxfId="792" dataDxfId="790" headerRowBorderDxfId="791" tableBorderDxfId="789" totalsRowBorderDxfId="788">
  <tableColumns count="4">
    <tableColumn id="1" xr3:uid="{00000000-0010-0000-1800-000001000000}" name="_x000a_Time Periods" dataDxfId="787"/>
    <tableColumn id="2" xr3:uid="{00000000-0010-0000-1800-000002000000}" name="National 80th  Percentile" dataDxfId="786" dataCellStyle="Percent"/>
    <tableColumn id="3" xr3:uid="{00000000-0010-0000-1800-000003000000}" name="Jurisdiction 80th  Percentile" dataDxfId="785" dataCellStyle="Percent"/>
    <tableColumn id="4" xr3:uid="{00000000-0010-0000-1800-000004000000}" name="State 80th  Percentile" dataDxfId="784"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9000000}" name="Table26" displayName="Table26" ref="A6:I18" totalsRowShown="0" headerRowDxfId="783" dataDxfId="781" headerRowBorderDxfId="782" tableBorderDxfId="780" totalsRowBorderDxfId="779">
  <tableColumns count="9">
    <tableColumn id="1" xr3:uid="{00000000-0010-0000-1900-000001000000}" name="                                Time Periods" dataDxfId="778"/>
    <tableColumn id="2" xr3:uid="{00000000-0010-0000-1900-000002000000}" name="Outlier Status" dataDxfId="777"/>
    <tableColumn id="3" xr3:uid="{00000000-0010-0000-1900-000003000000}" name="Percent (Numerator/ Denominator)" dataDxfId="776" dataCellStyle="Normal_123456_FATHOM_Q3_FY2003"/>
    <tableColumn id="4" xr3:uid="{00000000-0010-0000-1900-000004000000}" name="Target Area Discharge Count (Numerator)" dataDxfId="775" dataCellStyle="Normal_123456_FATHOM_Q3_FY2003"/>
    <tableColumn id="5" xr3:uid="{00000000-0010-0000-1900-000005000000}" name="Denominator Count " dataDxfId="774" dataCellStyle="Normal_123456_FATHOM_Q3_FY2003"/>
    <tableColumn id="6" xr3:uid="{00000000-0010-0000-1900-000006000000}" name="Target Area Average Length of Stay (ALOS)" dataDxfId="773" dataCellStyle="Normal_123456_FATHOM_Q3_FY2003"/>
    <tableColumn id="7" xr3:uid="{00000000-0010-0000-1900-000007000000}" name="Denominator Average Length of Stay (ALOS)" dataDxfId="772" dataCellStyle="Normal_123456_FATHOM_Q3_FY2003"/>
    <tableColumn id="8" xr3:uid="{00000000-0010-0000-1900-000008000000}" name="Target Average Medicare Payment" dataDxfId="771" dataCellStyle="Normal_123456_FATHOM_Q3_FY2003"/>
    <tableColumn id="9" xr3:uid="{00000000-0010-0000-1900-000009000000}" name="Target Sum Medicare Payments" dataDxfId="770"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A000000}" name="Table27" displayName="Table27" ref="A35:D47" totalsRowShown="0" headerRowDxfId="769" dataDxfId="767" headerRowBorderDxfId="768" tableBorderDxfId="766" totalsRowBorderDxfId="765">
  <tableColumns count="4">
    <tableColumn id="1" xr3:uid="{00000000-0010-0000-1A00-000001000000}" name="_x000a_Time Periods" dataDxfId="764"/>
    <tableColumn id="2" xr3:uid="{00000000-0010-0000-1A00-000002000000}" name="National 80th  Percentile" dataDxfId="763" dataCellStyle="Percent"/>
    <tableColumn id="3" xr3:uid="{00000000-0010-0000-1A00-000003000000}" name="Jurisdiction 80th  Percentile" dataDxfId="762" dataCellStyle="Percent"/>
    <tableColumn id="4" xr3:uid="{00000000-0010-0000-1A00-000004000000}" name="State 80th  Percentile" dataDxfId="761"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28" displayName="Table28" ref="A6:I18" totalsRowShown="0" headerRowDxfId="760" dataDxfId="758" headerRowBorderDxfId="759" tableBorderDxfId="757" totalsRowBorderDxfId="756">
  <tableColumns count="9">
    <tableColumn id="1" xr3:uid="{00000000-0010-0000-1B00-000001000000}" name="                                Time Periods" dataDxfId="755"/>
    <tableColumn id="2" xr3:uid="{00000000-0010-0000-1B00-000002000000}" name="Outlier Status" dataDxfId="754"/>
    <tableColumn id="3" xr3:uid="{00000000-0010-0000-1B00-000003000000}" name="Percent (Numerator/ Denominator)" dataDxfId="753" dataCellStyle="Normal_123456_FATHOM_Q3_FY2003"/>
    <tableColumn id="4" xr3:uid="{00000000-0010-0000-1B00-000004000000}" name="Target Area Discharge Count (Numerator)" dataDxfId="752" dataCellStyle="Normal_123456_FATHOM_Q3_FY2003"/>
    <tableColumn id="5" xr3:uid="{00000000-0010-0000-1B00-000005000000}" name="Denominator Count " dataDxfId="751" dataCellStyle="Normal_123456_FATHOM_Q3_FY2003"/>
    <tableColumn id="6" xr3:uid="{00000000-0010-0000-1B00-000006000000}" name="Target Area Average Length of Stay (ALOS)" dataDxfId="750" dataCellStyle="Normal_123456_FATHOM_Q3_FY2003"/>
    <tableColumn id="7" xr3:uid="{00000000-0010-0000-1B00-000007000000}" name="Denominator Average Length of Stay (ALOS)" dataDxfId="749" dataCellStyle="Normal_123456_FATHOM_Q3_FY2003"/>
    <tableColumn id="8" xr3:uid="{00000000-0010-0000-1B00-000008000000}" name="Target Average Medicare Payment" dataDxfId="748" dataCellStyle="Normal_123456_FATHOM_Q3_FY2003"/>
    <tableColumn id="9" xr3:uid="{00000000-0010-0000-1B00-000009000000}" name="Target Sum Medicare Payments" dataDxfId="747"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C000000}" name="Table29" displayName="Table29" ref="A35:D47" totalsRowShown="0" headerRowDxfId="746" dataDxfId="744" headerRowBorderDxfId="745" tableBorderDxfId="743" totalsRowBorderDxfId="742">
  <tableColumns count="4">
    <tableColumn id="1" xr3:uid="{00000000-0010-0000-1C00-000001000000}" name="_x000a_Time Periods" dataDxfId="741"/>
    <tableColumn id="2" xr3:uid="{00000000-0010-0000-1C00-000002000000}" name="National 80th  Percentile" dataDxfId="740" dataCellStyle="Percent"/>
    <tableColumn id="3" xr3:uid="{00000000-0010-0000-1C00-000003000000}" name="Jurisdiction 80th  Percentile" dataDxfId="739" dataCellStyle="Percent"/>
    <tableColumn id="4" xr3:uid="{00000000-0010-0000-1C00-000004000000}" name="State 80th  Percentile" dataDxfId="738"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 displayName="Table3" ref="A12:N37" totalsRowShown="0" headerRowDxfId="1082" dataDxfId="1081" tableBorderDxfId="1080" headerRowCellStyle="Normal 2" dataCellStyle="Normal 2">
  <tableColumns count="14">
    <tableColumn id="1" xr3:uid="{00000000-0010-0000-0200-000001000000}" name="Target Area"/>
    <tableColumn id="2" xr3:uid="{00000000-0010-0000-0200-000002000000}" name="Q3 FY 2020" dataDxfId="1079" dataCellStyle="Normal 2"/>
    <tableColumn id="3" xr3:uid="{00000000-0010-0000-0200-000003000000}" name="Q4 FY 2020" dataDxfId="1078" dataCellStyle="Normal 2"/>
    <tableColumn id="4" xr3:uid="{00000000-0010-0000-0200-000004000000}" name="Q1 FY 2021" dataDxfId="1077" dataCellStyle="Normal 2"/>
    <tableColumn id="5" xr3:uid="{00000000-0010-0000-0200-000005000000}" name="Q2 FY 2021" dataDxfId="1076" dataCellStyle="Normal 2"/>
    <tableColumn id="6" xr3:uid="{00000000-0010-0000-0200-000006000000}" name="Q3 FY 2021" dataDxfId="1075" dataCellStyle="Normal 2"/>
    <tableColumn id="7" xr3:uid="{00000000-0010-0000-0200-000007000000}" name="Q4 FY 2021" dataDxfId="1074" dataCellStyle="Normal 2"/>
    <tableColumn id="8" xr3:uid="{00000000-0010-0000-0200-000008000000}" name="Q1 FY 2022" dataDxfId="1073" dataCellStyle="Normal 2"/>
    <tableColumn id="9" xr3:uid="{00000000-0010-0000-0200-000009000000}" name="Q2 FY 2022" dataDxfId="1072" dataCellStyle="Normal 2"/>
    <tableColumn id="10" xr3:uid="{00000000-0010-0000-0200-00000A000000}" name="Q3 FY 2022" dataDxfId="1071" dataCellStyle="Normal 2"/>
    <tableColumn id="11" xr3:uid="{00000000-0010-0000-0200-00000B000000}" name="Q4 FY 2022" dataDxfId="1070" dataCellStyle="Normal 2"/>
    <tableColumn id="12" xr3:uid="{00000000-0010-0000-0200-00000C000000}" name="Q1 FY 2023" dataDxfId="1069" dataCellStyle="Normal 2"/>
    <tableColumn id="13" xr3:uid="{00000000-0010-0000-0200-00000D000000}" name="Q2 FY 2023" dataDxfId="1068"/>
    <tableColumn id="14" xr3:uid="{00000000-0010-0000-0200-00000E000000}" name="Total" dataDxfId="1067"/>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high outlier ranking compared to all other short-term acute care hospitals in the nation."/>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0" displayName="Table30" ref="A6:I18" totalsRowShown="0" headerRowDxfId="737" dataDxfId="735" headerRowBorderDxfId="736" tableBorderDxfId="734" totalsRowBorderDxfId="733">
  <tableColumns count="9">
    <tableColumn id="1" xr3:uid="{00000000-0010-0000-1D00-000001000000}" name="                                Time Periods" dataDxfId="732"/>
    <tableColumn id="2" xr3:uid="{00000000-0010-0000-1D00-000002000000}" name="Outlier Status" dataDxfId="731"/>
    <tableColumn id="3" xr3:uid="{00000000-0010-0000-1D00-000003000000}" name="Percent (Numerator/ Denominator)" dataDxfId="730" dataCellStyle="Normal_123456_FATHOM_Q3_FY2003"/>
    <tableColumn id="4" xr3:uid="{00000000-0010-0000-1D00-000004000000}" name="Target Area Discharge Count (Numerator)" dataDxfId="729" dataCellStyle="Normal_123456_FATHOM_Q3_FY2003"/>
    <tableColumn id="5" xr3:uid="{00000000-0010-0000-1D00-000005000000}" name="Denominator Count " dataDxfId="728" dataCellStyle="Normal_123456_FATHOM_Q3_FY2003"/>
    <tableColumn id="6" xr3:uid="{00000000-0010-0000-1D00-000006000000}" name="Target Area Average Length of Stay (ALOS)" dataDxfId="727" dataCellStyle="Normal_123456_FATHOM_Q3_FY2003"/>
    <tableColumn id="7" xr3:uid="{00000000-0010-0000-1D00-000007000000}" name="Denominator Average Length of Stay (ALOS)" dataDxfId="726" dataCellStyle="Normal_123456_FATHOM_Q3_FY2003"/>
    <tableColumn id="8" xr3:uid="{00000000-0010-0000-1D00-000008000000}" name="Target Average Medicare Payment" dataDxfId="725" dataCellStyle="Normal_123456_FATHOM_Q3_FY2003"/>
    <tableColumn id="9" xr3:uid="{00000000-0010-0000-1D00-000009000000}" name="Target Sum Medicare Payments" dataDxfId="724"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1" displayName="Table31" ref="A35:D47" totalsRowShown="0" headerRowDxfId="723" dataDxfId="721" headerRowBorderDxfId="722" tableBorderDxfId="720" totalsRowBorderDxfId="719">
  <tableColumns count="4">
    <tableColumn id="1" xr3:uid="{00000000-0010-0000-1E00-000001000000}" name="_x000a_Time Periods" dataDxfId="718"/>
    <tableColumn id="2" xr3:uid="{00000000-0010-0000-1E00-000002000000}" name="National 80th  Percentile" dataDxfId="717" dataCellStyle="Percent"/>
    <tableColumn id="3" xr3:uid="{00000000-0010-0000-1E00-000003000000}" name="Jurisdiction 80th  Percentile" dataDxfId="716" dataCellStyle="Percent"/>
    <tableColumn id="4" xr3:uid="{00000000-0010-0000-1E00-000004000000}" name="State 80th  Percentile" dataDxfId="715"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6:I18" totalsRowShown="0" headerRowDxfId="714" dataDxfId="712" headerRowBorderDxfId="713" tableBorderDxfId="711" totalsRowBorderDxfId="710">
  <tableColumns count="9">
    <tableColumn id="1" xr3:uid="{00000000-0010-0000-1F00-000001000000}" name="                                Time Periods" dataDxfId="709"/>
    <tableColumn id="2" xr3:uid="{00000000-0010-0000-1F00-000002000000}" name="Outlier Status" dataDxfId="708"/>
    <tableColumn id="3" xr3:uid="{00000000-0010-0000-1F00-000003000000}" name="Percent (Numerator/ Denominator)" dataDxfId="707" dataCellStyle="Normal_123456_FATHOM_Q3_FY2003"/>
    <tableColumn id="4" xr3:uid="{00000000-0010-0000-1F00-000004000000}" name="Target Area Discharge Count (Numerator)" dataDxfId="706" dataCellStyle="Normal_123456_FATHOM_Q3_FY2003"/>
    <tableColumn id="5" xr3:uid="{00000000-0010-0000-1F00-000005000000}" name="Denominator Count " dataDxfId="705" dataCellStyle="Normal_123456_FATHOM_Q3_FY2003"/>
    <tableColumn id="6" xr3:uid="{00000000-0010-0000-1F00-000006000000}" name="Target Area Average Length of Stay (ALOS)" dataDxfId="704" dataCellStyle="Normal_123456_FATHOM_Q3_FY2003"/>
    <tableColumn id="7" xr3:uid="{00000000-0010-0000-1F00-000007000000}" name="Denominator Average Length of Stay (ALOS)" dataDxfId="703" dataCellStyle="Normal_123456_FATHOM_Q3_FY2003"/>
    <tableColumn id="8" xr3:uid="{00000000-0010-0000-1F00-000008000000}" name="Target Average Medicare Payment" dataDxfId="702" dataCellStyle="Normal_123456_FATHOM_Q3_FY2003"/>
    <tableColumn id="9" xr3:uid="{00000000-0010-0000-1F00-000009000000}" name="Target Sum Medicare Payments" dataDxfId="70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0000000}" name="Table33" displayName="Table33" ref="A35:D47" totalsRowShown="0" headerRowDxfId="700" dataDxfId="698" headerRowBorderDxfId="699" tableBorderDxfId="697" totalsRowBorderDxfId="696">
  <tableColumns count="4">
    <tableColumn id="1" xr3:uid="{00000000-0010-0000-2000-000001000000}" name="_x000a_Time Periods" dataDxfId="695"/>
    <tableColumn id="2" xr3:uid="{00000000-0010-0000-2000-000002000000}" name="National 80th  Percentile" dataDxfId="694" dataCellStyle="Percent"/>
    <tableColumn id="3" xr3:uid="{00000000-0010-0000-2000-000003000000}" name="Jurisdiction 80th  Percentile" dataDxfId="693" dataCellStyle="Percent"/>
    <tableColumn id="4" xr3:uid="{00000000-0010-0000-2000-000004000000}" name="State 80th  Percentile" dataDxfId="692"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le34" displayName="Table34" ref="A6:I18" totalsRowShown="0" headerRowDxfId="691" dataDxfId="689" headerRowBorderDxfId="690" tableBorderDxfId="688" totalsRowBorderDxfId="687">
  <tableColumns count="9">
    <tableColumn id="1" xr3:uid="{00000000-0010-0000-2100-000001000000}" name="                                Time Periods" dataDxfId="686"/>
    <tableColumn id="2" xr3:uid="{00000000-0010-0000-2100-000002000000}" name="Outlier Status" dataDxfId="685"/>
    <tableColumn id="3" xr3:uid="{00000000-0010-0000-2100-000003000000}" name="Percent (Numerator/ Denominator)" dataDxfId="684" dataCellStyle="Normal_123456_FATHOM_Q3_FY2003"/>
    <tableColumn id="4" xr3:uid="{00000000-0010-0000-2100-000004000000}" name="Target Area Discharge Count (Numerator)" dataDxfId="683" dataCellStyle="Normal_123456_FATHOM_Q3_FY2003"/>
    <tableColumn id="5" xr3:uid="{00000000-0010-0000-2100-000005000000}" name="Denominator Count " dataDxfId="682" dataCellStyle="Normal_123456_FATHOM_Q3_FY2003"/>
    <tableColumn id="6" xr3:uid="{00000000-0010-0000-2100-000006000000}" name="Target Area Average Length of Stay (ALOS)" dataDxfId="681" dataCellStyle="Normal_123456_FATHOM_Q3_FY2003"/>
    <tableColumn id="7" xr3:uid="{00000000-0010-0000-2100-000007000000}" name="Denominator Average Length of Stay (ALOS)" dataDxfId="680" dataCellStyle="Normal_123456_FATHOM_Q3_FY2003"/>
    <tableColumn id="8" xr3:uid="{00000000-0010-0000-2100-000008000000}" name="Target Average Medicare Payment" dataDxfId="679" dataCellStyle="Normal_123456_FATHOM_Q3_FY2003"/>
    <tableColumn id="9" xr3:uid="{00000000-0010-0000-2100-000009000000}" name="Target Sum Medicare Payments" dataDxfId="678"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2000000}" name="Table35" displayName="Table35" ref="A35:D47" totalsRowShown="0" headerRowDxfId="677" dataDxfId="675" headerRowBorderDxfId="676" tableBorderDxfId="674" totalsRowBorderDxfId="673">
  <tableColumns count="4">
    <tableColumn id="1" xr3:uid="{00000000-0010-0000-2200-000001000000}" name="_x000a_Time Periods" dataDxfId="672"/>
    <tableColumn id="2" xr3:uid="{00000000-0010-0000-2200-000002000000}" name="National 80th  Percentile" dataDxfId="671" dataCellStyle="Percent"/>
    <tableColumn id="3" xr3:uid="{00000000-0010-0000-2200-000003000000}" name="Jurisdiction 80th  Percentile" dataDxfId="670" dataCellStyle="Percent"/>
    <tableColumn id="4" xr3:uid="{00000000-0010-0000-2200-000004000000}" name="State 80th  Percentile" dataDxfId="669"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6" displayName="Table36" ref="A6:I18" totalsRowShown="0" headerRowDxfId="668" dataDxfId="666" headerRowBorderDxfId="667" tableBorderDxfId="665" totalsRowBorderDxfId="664">
  <tableColumns count="9">
    <tableColumn id="1" xr3:uid="{00000000-0010-0000-2300-000001000000}" name="                                Time Periods" dataDxfId="663"/>
    <tableColumn id="2" xr3:uid="{00000000-0010-0000-2300-000002000000}" name="Outlier Status" dataDxfId="662"/>
    <tableColumn id="3" xr3:uid="{00000000-0010-0000-2300-000003000000}" name="Percent (Numerator/ Denominator)" dataDxfId="661" dataCellStyle="Normal_123456_FATHOM_Q3_FY2003"/>
    <tableColumn id="4" xr3:uid="{00000000-0010-0000-2300-000004000000}" name="Target Area Discharge Count (Numerator)" dataDxfId="660" dataCellStyle="Normal_123456_FATHOM_Q3_FY2003"/>
    <tableColumn id="5" xr3:uid="{00000000-0010-0000-2300-000005000000}" name="Denominator Count " dataDxfId="659" dataCellStyle="Normal_123456_FATHOM_Q3_FY2003"/>
    <tableColumn id="6" xr3:uid="{00000000-0010-0000-2300-000006000000}" name="Target Area Average Length of Stay (ALOS)" dataDxfId="658" dataCellStyle="Normal_123456_FATHOM_Q3_FY2003"/>
    <tableColumn id="7" xr3:uid="{00000000-0010-0000-2300-000007000000}" name="Denominator Average Length of Stay (ALOS)" dataDxfId="657" dataCellStyle="Normal_123456_FATHOM_Q3_FY2003"/>
    <tableColumn id="8" xr3:uid="{00000000-0010-0000-2300-000008000000}" name="Target Average Medicare Payment" dataDxfId="656" dataCellStyle="Normal_123456_FATHOM_Q3_FY2003"/>
    <tableColumn id="9" xr3:uid="{00000000-0010-0000-2300-000009000000}" name="Target Sum Medicare Payments" dataDxfId="655"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4000000}" name="Table37" displayName="Table37" ref="A35:D47" totalsRowShown="0" headerRowDxfId="654" dataDxfId="652" headerRowBorderDxfId="653" tableBorderDxfId="651" totalsRowBorderDxfId="650">
  <tableColumns count="4">
    <tableColumn id="1" xr3:uid="{00000000-0010-0000-2400-000001000000}" name="_x000a_Time Periods" dataDxfId="649"/>
    <tableColumn id="2" xr3:uid="{00000000-0010-0000-2400-000002000000}" name="National 80th  Percentile" dataDxfId="648" dataCellStyle="Percent"/>
    <tableColumn id="3" xr3:uid="{00000000-0010-0000-2400-000003000000}" name="Jurisdiction 80th  Percentile" dataDxfId="647" dataCellStyle="Percent"/>
    <tableColumn id="4" xr3:uid="{00000000-0010-0000-2400-000004000000}" name="State 80th  Percentile" dataDxfId="646"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6:I18" totalsRowShown="0" headerRowDxfId="645" dataDxfId="643" headerRowBorderDxfId="644" tableBorderDxfId="642" totalsRowBorderDxfId="641">
  <tableColumns count="9">
    <tableColumn id="1" xr3:uid="{00000000-0010-0000-2500-000001000000}" name="                                Time Periods" dataDxfId="640"/>
    <tableColumn id="2" xr3:uid="{00000000-0010-0000-2500-000002000000}" name="Outlier Status" dataDxfId="639"/>
    <tableColumn id="3" xr3:uid="{00000000-0010-0000-2500-000003000000}" name="Percent (Numerator/ Denominator)" dataDxfId="638" dataCellStyle="Normal_123456_FATHOM_Q3_FY2003"/>
    <tableColumn id="4" xr3:uid="{00000000-0010-0000-2500-000004000000}" name="Target Area Discharge Count (Numerator)" dataDxfId="637" dataCellStyle="Normal_123456_FATHOM_Q3_FY2003"/>
    <tableColumn id="5" xr3:uid="{00000000-0010-0000-2500-000005000000}" name="Denominator Count " dataDxfId="636" dataCellStyle="Normal_123456_FATHOM_Q3_FY2003"/>
    <tableColumn id="6" xr3:uid="{00000000-0010-0000-2500-000006000000}" name="Target Area Average Length of Stay (ALOS)" dataDxfId="635" dataCellStyle="Normal_123456_FATHOM_Q3_FY2003"/>
    <tableColumn id="7" xr3:uid="{00000000-0010-0000-2500-000007000000}" name="Denominator Average Length of Stay (ALOS)" dataDxfId="634" dataCellStyle="Normal_123456_FATHOM_Q3_FY2003"/>
    <tableColumn id="8" xr3:uid="{00000000-0010-0000-2500-000008000000}" name="Target Average Medicare Payment" dataDxfId="633" dataCellStyle="Normal_123456_FATHOM_Q3_FY2003"/>
    <tableColumn id="9" xr3:uid="{00000000-0010-0000-2500-000009000000}" name="Target Sum Medicare Payments" dataDxfId="632"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6000000}" name="Table39" displayName="Table39" ref="A35:D47" totalsRowShown="0" headerRowDxfId="631" dataDxfId="629" headerRowBorderDxfId="630" tableBorderDxfId="628" totalsRowBorderDxfId="627">
  <tableColumns count="4">
    <tableColumn id="1" xr3:uid="{00000000-0010-0000-2600-000001000000}" name="_x000a_Time Periods" dataDxfId="626"/>
    <tableColumn id="2" xr3:uid="{00000000-0010-0000-2600-000002000000}" name="National 80th  Percentile" dataDxfId="625" dataCellStyle="Percent"/>
    <tableColumn id="3" xr3:uid="{00000000-0010-0000-2600-000003000000}" name="Jurisdiction 80th  Percentile" dataDxfId="624" dataCellStyle="Percent"/>
    <tableColumn id="4" xr3:uid="{00000000-0010-0000-2600-000004000000}" name="State 80th  Percentile" dataDxfId="623"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4" displayName="Table4" ref="A6:I18" totalsRowShown="0" headerRowDxfId="1066" dataDxfId="1064" headerRowBorderDxfId="1065" tableBorderDxfId="1063" totalsRowBorderDxfId="1062">
  <tableColumns count="9">
    <tableColumn id="1" xr3:uid="{00000000-0010-0000-0300-000001000000}" name="_x000a__x000a__x000a_                                Time Periods" dataDxfId="1061"/>
    <tableColumn id="9" xr3:uid="{00000000-0010-0000-0300-000009000000}" name="Outlier Status" dataDxfId="1060"/>
    <tableColumn id="2" xr3:uid="{00000000-0010-0000-0300-000002000000}" name="Percent (Numerator/ Denominator)" dataDxfId="1059" dataCellStyle="Normal_123456_FATHOM_Q3_FY2003"/>
    <tableColumn id="3" xr3:uid="{00000000-0010-0000-0300-000003000000}" name="Target Area Discharge Count (Numerator)" dataDxfId="1058" dataCellStyle="Normal_123456_FATHOM_Q3_FY2003"/>
    <tableColumn id="4" xr3:uid="{00000000-0010-0000-0300-000004000000}" name="Denominator Count" dataDxfId="1057" dataCellStyle="Normal_123456_FATHOM_Q3_FY2003"/>
    <tableColumn id="5" xr3:uid="{00000000-0010-0000-0300-000005000000}" name="Target Area Average Length of Stay (ALOS)" dataDxfId="1056" dataCellStyle="Normal_123456_FATHOM_Q3_FY2003"/>
    <tableColumn id="6" xr3:uid="{00000000-0010-0000-0300-000006000000}" name="Denominator Average Length of Stay (ALOS)" dataDxfId="1055" dataCellStyle="Normal_123456_FATHOM_Q3_FY2003"/>
    <tableColumn id="7" xr3:uid="{00000000-0010-0000-0300-000007000000}" name="Target Average Medicare Payment" dataDxfId="1054" dataCellStyle="Normal_123456_FATHOM_Q3_FY2003"/>
    <tableColumn id="8" xr3:uid="{00000000-0010-0000-0300-000008000000}" name="Target Sum Medicare Payments" dataDxfId="1053"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6:I18" totalsRowShown="0" headerRowDxfId="622" dataDxfId="620" headerRowBorderDxfId="621" tableBorderDxfId="619" totalsRowBorderDxfId="618">
  <tableColumns count="9">
    <tableColumn id="1" xr3:uid="{00000000-0010-0000-2700-000001000000}" name="                                Time Periods" dataDxfId="617"/>
    <tableColumn id="2" xr3:uid="{00000000-0010-0000-2700-000002000000}" name="Outlier Status" dataDxfId="616"/>
    <tableColumn id="3" xr3:uid="{00000000-0010-0000-2700-000003000000}" name="Percent (Numerator/ Denominator)" dataDxfId="615" dataCellStyle="Normal_123456_FATHOM_Q3_FY2003"/>
    <tableColumn id="4" xr3:uid="{00000000-0010-0000-2700-000004000000}" name="Target Area Discharge Count (Numerator)" dataDxfId="614" dataCellStyle="Normal_123456_FATHOM_Q3_FY2003"/>
    <tableColumn id="5" xr3:uid="{00000000-0010-0000-2700-000005000000}" name="Denominator Count " dataDxfId="613" dataCellStyle="Normal_123456_FATHOM_Q3_FY2003"/>
    <tableColumn id="6" xr3:uid="{00000000-0010-0000-2700-000006000000}" name="Target Area Average Length of Stay (ALOS)" dataDxfId="612" dataCellStyle="Normal_123456_FATHOM_Q3_FY2003"/>
    <tableColumn id="7" xr3:uid="{00000000-0010-0000-2700-000007000000}" name="Denominator Average Length of Stay (ALOS)" dataDxfId="611" dataCellStyle="Normal_123456_FATHOM_Q3_FY2003"/>
    <tableColumn id="8" xr3:uid="{00000000-0010-0000-2700-000008000000}" name="Target Average Medicare Payment" dataDxfId="610" dataCellStyle="Normal_123456_FATHOM_Q3_FY2003"/>
    <tableColumn id="9" xr3:uid="{00000000-0010-0000-2700-000009000000}" name="Target Sum Medicare Payments" dataDxfId="609"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35:D47" totalsRowShown="0" headerRowDxfId="608" dataDxfId="606" headerRowBorderDxfId="607" tableBorderDxfId="605" totalsRowBorderDxfId="604">
  <tableColumns count="4">
    <tableColumn id="1" xr3:uid="{00000000-0010-0000-2800-000001000000}" name="_x000a_Time Periods" dataDxfId="603"/>
    <tableColumn id="2" xr3:uid="{00000000-0010-0000-2800-000002000000}" name="National 80th  Percentile" dataDxfId="602" dataCellStyle="Percent"/>
    <tableColumn id="3" xr3:uid="{00000000-0010-0000-2800-000003000000}" name="Jurisdiction 80th  Percentile" dataDxfId="601" dataCellStyle="Percent"/>
    <tableColumn id="4" xr3:uid="{00000000-0010-0000-2800-000004000000}" name="State 80th  Percentile" dataDxfId="600"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6:I18" totalsRowShown="0" headerRowDxfId="599" dataDxfId="597" headerRowBorderDxfId="598" tableBorderDxfId="596" totalsRowBorderDxfId="595">
  <tableColumns count="9">
    <tableColumn id="1" xr3:uid="{00000000-0010-0000-2900-000001000000}" name="                                Time Periods" dataDxfId="594"/>
    <tableColumn id="2" xr3:uid="{00000000-0010-0000-2900-000002000000}" name="Outlier Status" dataDxfId="593"/>
    <tableColumn id="3" xr3:uid="{00000000-0010-0000-2900-000003000000}" name="Percent (Numerator/ Denominator)" dataDxfId="592" dataCellStyle="Normal_123456_FATHOM_Q3_FY2003"/>
    <tableColumn id="4" xr3:uid="{00000000-0010-0000-2900-000004000000}" name="Target Area Discharge Count (Numerator)" dataDxfId="591" dataCellStyle="Normal_123456_FATHOM_Q3_FY2003"/>
    <tableColumn id="5" xr3:uid="{00000000-0010-0000-2900-000005000000}" name="Denominator Count " dataDxfId="590" dataCellStyle="Normal_123456_FATHOM_Q3_FY2003"/>
    <tableColumn id="6" xr3:uid="{00000000-0010-0000-2900-000006000000}" name="Target Area Average Length of Stay (ALOS)" dataDxfId="589" dataCellStyle="Normal_123456_FATHOM_Q3_FY2003"/>
    <tableColumn id="7" xr3:uid="{00000000-0010-0000-2900-000007000000}" name="Denominator Average Length of Stay (ALOS)" dataDxfId="588" dataCellStyle="Normal_123456_FATHOM_Q3_FY2003"/>
    <tableColumn id="8" xr3:uid="{00000000-0010-0000-2900-000008000000}" name="Target Average Medicare Payment" dataDxfId="587" dataCellStyle="Normal_123456_FATHOM_Q3_FY2003"/>
    <tableColumn id="9" xr3:uid="{00000000-0010-0000-2900-000009000000}" name="Target Sum Medicare Payments" dataDxfId="586"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35:D47" totalsRowShown="0" headerRowDxfId="585" dataDxfId="583" headerRowBorderDxfId="584" tableBorderDxfId="582" totalsRowBorderDxfId="581">
  <tableColumns count="4">
    <tableColumn id="1" xr3:uid="{00000000-0010-0000-2A00-000001000000}" name="_x000a_Time Periods" dataDxfId="580"/>
    <tableColumn id="2" xr3:uid="{00000000-0010-0000-2A00-000002000000}" name="National 80th  Percentile" dataDxfId="579" dataCellStyle="Percent"/>
    <tableColumn id="3" xr3:uid="{00000000-0010-0000-2A00-000003000000}" name="Jurisdiction 80th  Percentile" dataDxfId="578" dataCellStyle="Percent"/>
    <tableColumn id="4" xr3:uid="{00000000-0010-0000-2A00-000004000000}" name="State 80th  Percentile" dataDxfId="577"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6:I18" totalsRowShown="0" headerRowDxfId="576" dataDxfId="574" headerRowBorderDxfId="575" tableBorderDxfId="573" totalsRowBorderDxfId="572">
  <tableColumns count="9">
    <tableColumn id="1" xr3:uid="{00000000-0010-0000-2B00-000001000000}" name="                               Time Periods" dataDxfId="571"/>
    <tableColumn id="2" xr3:uid="{00000000-0010-0000-2B00-000002000000}" name="Outlier Status" dataDxfId="570"/>
    <tableColumn id="3" xr3:uid="{00000000-0010-0000-2B00-000003000000}" name="Percent (Numerator/ Denominator)" dataDxfId="569" dataCellStyle="Normal_123456_FATHOM_Q3_FY2003"/>
    <tableColumn id="4" xr3:uid="{00000000-0010-0000-2B00-000004000000}" name="Target Area Discharge Count (Numerator)" dataDxfId="568" dataCellStyle="Normal_123456_FATHOM_Q3_FY2003"/>
    <tableColumn id="5" xr3:uid="{00000000-0010-0000-2B00-000005000000}" name="Denominator Count " dataDxfId="567" dataCellStyle="Normal_123456_FATHOM_Q3_FY2003"/>
    <tableColumn id="6" xr3:uid="{00000000-0010-0000-2B00-000006000000}" name="Target Area Average Length of Stay (ALOS)" dataDxfId="566" dataCellStyle="Normal_123456_FATHOM_Q3_FY2003"/>
    <tableColumn id="7" xr3:uid="{00000000-0010-0000-2B00-000007000000}" name="Denominator Average Length of Stay (ALOS)" dataDxfId="565" dataCellStyle="Normal_123456_FATHOM_Q3_FY2003"/>
    <tableColumn id="8" xr3:uid="{00000000-0010-0000-2B00-000008000000}" name="Target Average Medicare Payment" dataDxfId="564" dataCellStyle="Normal_123456_FATHOM_Q3_FY2003"/>
    <tableColumn id="9" xr3:uid="{00000000-0010-0000-2B00-000009000000}" name="Target Sum Medicare Payments" dataDxfId="563"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35:D47" totalsRowShown="0" headerRowDxfId="562" dataDxfId="560" headerRowBorderDxfId="561" tableBorderDxfId="559" totalsRowBorderDxfId="558">
  <tableColumns count="4">
    <tableColumn id="1" xr3:uid="{00000000-0010-0000-2C00-000001000000}" name="_x000a_Time Periods" dataDxfId="557"/>
    <tableColumn id="2" xr3:uid="{00000000-0010-0000-2C00-000002000000}" name="National 80th  Percentile" dataDxfId="556" dataCellStyle="Percent"/>
    <tableColumn id="3" xr3:uid="{00000000-0010-0000-2C00-000003000000}" name="Jurisdiction 80th  Percentile" dataDxfId="555" dataCellStyle="Percent"/>
    <tableColumn id="4" xr3:uid="{00000000-0010-0000-2C00-000004000000}" name="State 80th  Percentile" dataDxfId="554"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6:I18" totalsRowShown="0" headerRowDxfId="553" dataDxfId="551" headerRowBorderDxfId="552" tableBorderDxfId="550" totalsRowBorderDxfId="549">
  <tableColumns count="9">
    <tableColumn id="1" xr3:uid="{00000000-0010-0000-2D00-000001000000}" name="                                Time Periods" dataDxfId="548"/>
    <tableColumn id="2" xr3:uid="{00000000-0010-0000-2D00-000002000000}" name="Outlier Status" dataDxfId="547"/>
    <tableColumn id="3" xr3:uid="{00000000-0010-0000-2D00-000003000000}" name="Percent (Numerator/ Denominator)" dataDxfId="546" dataCellStyle="Normal_123456_FATHOM_Q3_FY2003"/>
    <tableColumn id="4" xr3:uid="{00000000-0010-0000-2D00-000004000000}" name="Target Area Discharge Count (Numerator)" dataDxfId="545" dataCellStyle="Normal_123456_FATHOM_Q3_FY2003"/>
    <tableColumn id="5" xr3:uid="{00000000-0010-0000-2D00-000005000000}" name="Denominator Count " dataDxfId="544" dataCellStyle="Normal_123456_FATHOM_Q3_FY2003"/>
    <tableColumn id="6" xr3:uid="{00000000-0010-0000-2D00-000006000000}" name="Target Area Average Length of Stay (ALOS)" dataDxfId="543" dataCellStyle="Normal_123456_FATHOM_Q3_FY2003"/>
    <tableColumn id="7" xr3:uid="{00000000-0010-0000-2D00-000007000000}" name="Denominator Average Length of Stay (ALOS)" dataDxfId="542" dataCellStyle="Normal_123456_FATHOM_Q3_FY2003"/>
    <tableColumn id="8" xr3:uid="{00000000-0010-0000-2D00-000008000000}" name="Target Average Medicare Payment" dataDxfId="541" dataCellStyle="Normal_123456_FATHOM_Q3_FY2003"/>
    <tableColumn id="9" xr3:uid="{00000000-0010-0000-2D00-000009000000}" name="Target Sum Medicare Payments" dataDxfId="540"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35:D47" totalsRowShown="0" headerRowDxfId="539" dataDxfId="537" headerRowBorderDxfId="538" tableBorderDxfId="536" totalsRowBorderDxfId="535">
  <tableColumns count="4">
    <tableColumn id="1" xr3:uid="{00000000-0010-0000-2E00-000001000000}" name="_x000a_Time Periods" dataDxfId="534"/>
    <tableColumn id="2" xr3:uid="{00000000-0010-0000-2E00-000002000000}" name="National 80th  Percentile" dataDxfId="533" dataCellStyle="Percent"/>
    <tableColumn id="3" xr3:uid="{00000000-0010-0000-2E00-000003000000}" name="Jurisdiction 80th  Percentile" dataDxfId="532" dataCellStyle="Percent"/>
    <tableColumn id="4" xr3:uid="{00000000-0010-0000-2E00-000004000000}" name="State 80th  Percentile" dataDxfId="531"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6:I18" totalsRowShown="0" headerRowDxfId="530" dataDxfId="528" headerRowBorderDxfId="529" tableBorderDxfId="527" totalsRowBorderDxfId="526">
  <tableColumns count="9">
    <tableColumn id="1" xr3:uid="{00000000-0010-0000-2F00-000001000000}" name="                                Time Periods" dataDxfId="525"/>
    <tableColumn id="2" xr3:uid="{00000000-0010-0000-2F00-000002000000}" name="Outlier Status" dataDxfId="524"/>
    <tableColumn id="3" xr3:uid="{00000000-0010-0000-2F00-000003000000}" name="Percent (Numerator/ Denominator)" dataDxfId="523" dataCellStyle="Normal_123456_FATHOM_Q3_FY2003"/>
    <tableColumn id="4" xr3:uid="{00000000-0010-0000-2F00-000004000000}" name="Target Area Discharge Count (Numerator)" dataDxfId="522" dataCellStyle="Normal_123456_FATHOM_Q3_FY2003"/>
    <tableColumn id="5" xr3:uid="{00000000-0010-0000-2F00-000005000000}" name="Denominator Count " dataDxfId="521" dataCellStyle="Normal_123456_FATHOM_Q3_FY2003"/>
    <tableColumn id="6" xr3:uid="{00000000-0010-0000-2F00-000006000000}" name="Target Area Average Length of Stay (ALOS)" dataDxfId="520" dataCellStyle="Normal_123456_FATHOM_Q3_FY2003"/>
    <tableColumn id="7" xr3:uid="{00000000-0010-0000-2F00-000007000000}" name="Denominator Average Length of Stay (ALOS)" dataDxfId="519" dataCellStyle="Normal_123456_FATHOM_Q3_FY2003"/>
    <tableColumn id="8" xr3:uid="{00000000-0010-0000-2F00-000008000000}" name="Target Average Medicare Payment" dataDxfId="518" dataCellStyle="Normal_123456_FATHOM_Q3_FY2003"/>
    <tableColumn id="9" xr3:uid="{00000000-0010-0000-2F00-000009000000}" name="Target Sum Medicare Payments" dataDxfId="517"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35:D47" totalsRowShown="0" headerRowDxfId="516" dataDxfId="514" headerRowBorderDxfId="515" tableBorderDxfId="513" totalsRowBorderDxfId="512">
  <tableColumns count="4">
    <tableColumn id="1" xr3:uid="{00000000-0010-0000-3000-000001000000}" name="_x000a_Time Periods" dataDxfId="511"/>
    <tableColumn id="2" xr3:uid="{00000000-0010-0000-3000-000002000000}" name="National 80th  Percentile" dataDxfId="510" dataCellStyle="Percent"/>
    <tableColumn id="3" xr3:uid="{00000000-0010-0000-3000-000003000000}" name="Jurisdiction 80th  Percentile" dataDxfId="509" dataCellStyle="Percent"/>
    <tableColumn id="4" xr3:uid="{00000000-0010-0000-3000-000004000000}" name="State 80th  Percentile" dataDxfId="508"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5" displayName="Table5" ref="A35:G47" totalsRowShown="0" headerRowDxfId="1052" dataDxfId="1050" headerRowBorderDxfId="1051" tableBorderDxfId="1049" totalsRowBorderDxfId="1048" dataCellStyle="Percent">
  <tableColumns count="7">
    <tableColumn id="1" xr3:uid="{00000000-0010-0000-0400-000001000000}" name="_x000a_Time Periods" dataDxfId="1047"/>
    <tableColumn id="2" xr3:uid="{00000000-0010-0000-0400-000002000000}" name="National 80th  Percentile" dataDxfId="1046" dataCellStyle="Percent"/>
    <tableColumn id="3" xr3:uid="{00000000-0010-0000-0400-000003000000}" name="Jurisdiction 80th  Percentile" dataDxfId="1045" dataCellStyle="Percent"/>
    <tableColumn id="4" xr3:uid="{00000000-0010-0000-0400-000004000000}" name="State 80th  Percentile" dataDxfId="1044" dataCellStyle="Percent"/>
    <tableColumn id="5" xr3:uid="{00000000-0010-0000-0400-000005000000}" name="National 20th Percentile" dataDxfId="1043" dataCellStyle="Percent"/>
    <tableColumn id="6" xr3:uid="{00000000-0010-0000-0400-000006000000}" name="Jurisdiction 20th Percentile" dataDxfId="1042" dataCellStyle="Percent"/>
    <tableColumn id="7" xr3:uid="{00000000-0010-0000-0400-000007000000}" name="State 20th Percentile" dataDxfId="1041"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6:I18" totalsRowShown="0" headerRowDxfId="507" dataDxfId="505" headerRowBorderDxfId="506" tableBorderDxfId="504" totalsRowBorderDxfId="503">
  <tableColumns count="9">
    <tableColumn id="1" xr3:uid="{00000000-0010-0000-3100-000001000000}" name="                                Time Periods" dataDxfId="502"/>
    <tableColumn id="2" xr3:uid="{00000000-0010-0000-3100-000002000000}" name="Outlier Status" dataDxfId="501"/>
    <tableColumn id="3" xr3:uid="{00000000-0010-0000-3100-000003000000}" name="Percent (Numerator/ Denominator)" dataDxfId="500" dataCellStyle="Normal_123456_FATHOM_Q3_FY2003"/>
    <tableColumn id="4" xr3:uid="{00000000-0010-0000-3100-000004000000}" name="Target Area Discharge Count (Numerator)" dataDxfId="499" dataCellStyle="Normal_123456_FATHOM_Q3_FY2003"/>
    <tableColumn id="5" xr3:uid="{00000000-0010-0000-3100-000005000000}" name="Denominator Count " dataDxfId="498" dataCellStyle="Normal_123456_FATHOM_Q3_FY2003"/>
    <tableColumn id="6" xr3:uid="{00000000-0010-0000-3100-000006000000}" name="Target Area Average Length of Stay (ALOS)" dataDxfId="497" dataCellStyle="Normal_123456_FATHOM_Q3_FY2003"/>
    <tableColumn id="7" xr3:uid="{00000000-0010-0000-3100-000007000000}" name="Denominator Average Length of Stay (ALOS)" dataDxfId="496" dataCellStyle="Normal_123456_FATHOM_Q3_FY2003"/>
    <tableColumn id="8" xr3:uid="{00000000-0010-0000-3100-000008000000}" name="Target Average Medicare Payment" dataDxfId="495" dataCellStyle="Normal_123456_FATHOM_Q3_FY2003"/>
    <tableColumn id="9" xr3:uid="{00000000-0010-0000-3100-000009000000}" name="Target Sum Medicare Payments" dataDxfId="494"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35:D47" totalsRowShown="0" headerRowDxfId="493" dataDxfId="491" headerRowBorderDxfId="492" tableBorderDxfId="490" totalsRowBorderDxfId="489">
  <tableColumns count="4">
    <tableColumn id="1" xr3:uid="{00000000-0010-0000-3200-000001000000}" name="_x000a_Time Periods" dataDxfId="488"/>
    <tableColumn id="2" xr3:uid="{00000000-0010-0000-3200-000002000000}" name="National 80th  Percentile" dataDxfId="487" dataCellStyle="Percent"/>
    <tableColumn id="3" xr3:uid="{00000000-0010-0000-3200-000003000000}" name="Jurisdiction 80th  Percentile" dataDxfId="486" dataCellStyle="Percent"/>
    <tableColumn id="4" xr3:uid="{00000000-0010-0000-3200-000004000000}" name="State 80th  Percentile" dataDxfId="485"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3000000}" name="Table52" displayName="Table52" ref="A6:F9" totalsRowShown="0" headerRowDxfId="484" dataDxfId="482" headerRowBorderDxfId="483">
  <tableColumns count="6">
    <tableColumn id="1" xr3:uid="{00000000-0010-0000-3300-000001000000}" name="DRG" dataDxfId="481"/>
    <tableColumn id="2" xr3:uid="{00000000-0010-0000-3300-000002000000}" name="Description" dataDxfId="480"/>
    <tableColumn id="7" xr3:uid="{00000000-0010-0000-3300-000007000000}" name="Same- and 1-Day _x000a_Stay_x000a_Count*" dataDxfId="479"/>
    <tableColumn id="8" xr3:uid="{00000000-0010-0000-3300-000008000000}" name="Total Dis-charges_x000a_for DRG*" dataDxfId="478"/>
    <tableColumn id="9" xr3:uid="{00000000-0010-0000-3300-000009000000}" name="Proportion of Same- and 1-Day Stays to Total Dis-charges_x000a_for DRG" dataDxfId="477"/>
    <tableColumn id="10" xr3:uid="{00000000-0010-0000-3300-00000A000000}" name="Hospital_x000a_Average_x000a_Length_x000a_of_x000a_Stay_x000a_for DRG" dataDxfId="476"/>
  </tableColumns>
  <tableStyleInfo name="TableStyleLight1" showFirstColumn="0" showLastColumn="0" showRowStripes="1" showColumnStripes="0"/>
  <extLst>
    <ext xmlns:x14="http://schemas.microsoft.com/office/spreadsheetml/2009/9/main" uri="{504A1905-F514-4f6f-8877-14C23A59335A}">
      <x14:table altTextSummary="This table displays the hospital’s top medical DRGs for same and one-day stays for the most recent fiscal year."/>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4000000}" name="Table53" displayName="Table53" ref="A6:F17" totalsRowShown="0" headerRowDxfId="475" dataDxfId="473" headerRowBorderDxfId="474">
  <tableColumns count="6">
    <tableColumn id="1" xr3:uid="{00000000-0010-0000-3400-000001000000}" name="DRG" dataDxfId="472"/>
    <tableColumn id="2" xr3:uid="{00000000-0010-0000-3400-000002000000}" name="Description" dataDxfId="471"/>
    <tableColumn id="7" xr3:uid="{00000000-0010-0000-3400-000007000000}" name="Same- and 1-Day _x000a_Stay_x000a_Count*" dataDxfId="470"/>
    <tableColumn id="8" xr3:uid="{00000000-0010-0000-3400-000008000000}" name="Total Dis-charges_x000a_for DRG*" dataDxfId="469"/>
    <tableColumn id="9" xr3:uid="{00000000-0010-0000-3400-000009000000}" name="Proportion of Same- and 1-Day Stays to Total Dis-charges_x000a_for DRG" dataDxfId="468"/>
    <tableColumn id="10" xr3:uid="{00000000-0010-0000-3400-00000A000000}" name="Hospital_x000a_Average_x000a_Length_x000a_of_x000a_Stay_x000a_for DRG" dataDxfId="467"/>
  </tableColumns>
  <tableStyleInfo name="TableStyleLight1" showFirstColumn="0" showLastColumn="0" showRowStripes="1" showColumnStripes="0"/>
  <extLst>
    <ext xmlns:x14="http://schemas.microsoft.com/office/spreadsheetml/2009/9/main" uri="{504A1905-F514-4f6f-8877-14C23A59335A}">
      <x14:table altTextSummary="This table displays the hospital’s top surgical DRGs for same and one-day stays for the most recent fiscal year."/>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6:F28" totalsRowShown="0" headerRowDxfId="466" dataDxfId="464" headerRowBorderDxfId="465">
  <tableColumns count="6">
    <tableColumn id="1" xr3:uid="{00000000-0010-0000-3500-000001000000}" name="DRG" dataDxfId="463"/>
    <tableColumn id="2" xr3:uid="{00000000-0010-0000-3500-000002000000}" name="Description" dataDxfId="462"/>
    <tableColumn id="3" xr3:uid="{00000000-0010-0000-3500-000003000000}" name="Same- and 1-Day _x000a_Stay_x000a_Count*" dataDxfId="461"/>
    <tableColumn id="4" xr3:uid="{00000000-0010-0000-3500-000004000000}" name="Total Dis-charges_x000a_for DRG*" dataDxfId="460"/>
    <tableColumn id="5" xr3:uid="{00000000-0010-0000-3500-000005000000}" name="Proportion of Same- and 1-Day Stays to Total Dis-charges_x000a_for DRG" dataDxfId="459"/>
    <tableColumn id="6" xr3:uid="{00000000-0010-0000-3500-000006000000}" name="Jurisdict._x000a_Average_x000a_Length_x000a_of_x000a_Stay_x000a_for DRG" dataDxfId="458"/>
  </tableColumns>
  <tableStyleInfo name="TableStyleLight1" showFirstColumn="0" showLastColumn="0" showRowStripes="1" showColumnStripes="0"/>
  <extLst>
    <ext xmlns:x14="http://schemas.microsoft.com/office/spreadsheetml/2009/9/main" uri="{504A1905-F514-4f6f-8877-14C23A59335A}">
      <x14:table altTextSummary="This table displays the jurisdiction’s top medical DRGs for same and one-day stays for the most recent fiscal year."/>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6:F28" totalsRowShown="0" headerRowDxfId="457" dataDxfId="455" headerRowBorderDxfId="456" tableBorderDxfId="454">
  <tableColumns count="6">
    <tableColumn id="1" xr3:uid="{00000000-0010-0000-3600-000001000000}" name="DRG" dataDxfId="453"/>
    <tableColumn id="2" xr3:uid="{00000000-0010-0000-3600-000002000000}" name="Description" dataDxfId="452"/>
    <tableColumn id="3" xr3:uid="{00000000-0010-0000-3600-000003000000}" name="Same- and 1-Day _x000a_Stay_x000a_Count*" dataDxfId="451"/>
    <tableColumn id="4" xr3:uid="{00000000-0010-0000-3600-000004000000}" name="Total Dis-charges_x000a_for DRG*" dataDxfId="450"/>
    <tableColumn id="5" xr3:uid="{00000000-0010-0000-3600-000005000000}" name="Proportion of Same- and 1-Day Stays to Total Dis-charges_x000a_for DRG" dataDxfId="449"/>
    <tableColumn id="6" xr3:uid="{00000000-0010-0000-3600-000006000000}" name="Jurisdict._x000a_Average_x000a_Length_x000a_of_x000a_Stay_x000a_for DRG" dataDxfId="448"/>
  </tableColumns>
  <tableStyleInfo name="TableStyleLight1" showFirstColumn="0" showLastColumn="0" showRowStripes="1" showColumnStripes="0"/>
  <extLst>
    <ext xmlns:x14="http://schemas.microsoft.com/office/spreadsheetml/2009/9/main" uri="{504A1905-F514-4f6f-8877-14C23A59335A}">
      <x14:table altTextSummary="This table displays the jurisdiction’s top surgical DRGs for same and one-day stays for the most recent fiscal year."/>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7000000}" name="Table56" displayName="Table56" ref="A5:D12" totalsRowShown="0">
  <autoFilter ref="A5:D12" xr:uid="{00000000-0009-0000-0100-000012000000}">
    <filterColumn colId="0" hiddenButton="1"/>
    <filterColumn colId="1" hiddenButton="1"/>
    <filterColumn colId="2" hiddenButton="1"/>
    <filterColumn colId="3" hiddenButton="1"/>
  </autoFilter>
  <tableColumns count="4">
    <tableColumn id="1" xr3:uid="{00000000-0010-0000-3700-000001000000}" name="Claim Type" dataDxfId="447" dataCellStyle="Normal 4"/>
    <tableColumn id="2" xr3:uid="{00000000-0010-0000-3700-000002000000}" name="Average Spending - Your Hospital" dataDxfId="446"/>
    <tableColumn id="3" xr3:uid="{00000000-0010-0000-3700-000003000000}" name="Average Spending - _x000a_National Median Hospital" dataDxfId="445"/>
    <tableColumn id="4" xr3:uid="{00000000-0010-0000-3700-000004000000}" name="Percent Difference" dataDxfId="444" dataCellStyle="Normal 4"/>
  </tableColumns>
  <tableStyleInfo name="TableStyleLight1" showFirstColumn="0" showLastColumn="0" showRowStripes="1" showColumnStripes="0"/>
  <extLst>
    <ext xmlns:x14="http://schemas.microsoft.com/office/spreadsheetml/2009/9/main" uri="{504A1905-F514-4f6f-8877-14C23A59335A}">
      <x14:table altTextSummary="This table provides the average spending for a Medicare episode for the individual hospital and the national median hospital, by type of claim. The table also provides the percent difference in spending between the individual hospital and the national median hospita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6" displayName="Table6" ref="A6:I18" totalsRowShown="0" headerRowDxfId="1040" dataDxfId="1038" headerRowBorderDxfId="1039" tableBorderDxfId="1037" totalsRowBorderDxfId="1036">
  <tableColumns count="9">
    <tableColumn id="1" xr3:uid="{00000000-0010-0000-0500-000001000000}" name="_x000a__x000a__x000a_                                Time Periods" dataDxfId="1035"/>
    <tableColumn id="2" xr3:uid="{00000000-0010-0000-0500-000002000000}" name="Outlier Status" dataDxfId="1034"/>
    <tableColumn id="3" xr3:uid="{00000000-0010-0000-0500-000003000000}" name="Percent (Numerator/ Denominator)" dataDxfId="1033" dataCellStyle="Normal_123456_FATHOM_Q3_FY2003"/>
    <tableColumn id="4" xr3:uid="{00000000-0010-0000-0500-000004000000}" name="Target Area Discharge Count (Numerator)" dataDxfId="1032" dataCellStyle="Normal_123456_FATHOM_Q3_FY2003"/>
    <tableColumn id="5" xr3:uid="{00000000-0010-0000-0500-000005000000}" name="Denominator Count " dataDxfId="1031" dataCellStyle="Normal_123456_FATHOM_Q3_FY2003"/>
    <tableColumn id="6" xr3:uid="{00000000-0010-0000-0500-000006000000}" name="Target Area Average Length of Stay (ALOS)" dataDxfId="1030" dataCellStyle="Normal_123456_FATHOM_Q3_FY2003"/>
    <tableColumn id="7" xr3:uid="{00000000-0010-0000-0500-000007000000}" name="Denominator Average Length of Stay (ALOS)" dataDxfId="1029" dataCellStyle="Normal_123456_FATHOM_Q3_FY2003"/>
    <tableColumn id="8" xr3:uid="{00000000-0010-0000-0500-000008000000}" name="Target Average Medicare Payment" dataDxfId="1028" dataCellStyle="Normal_123456_FATHOM_Q3_FY2003"/>
    <tableColumn id="9" xr3:uid="{00000000-0010-0000-0500-000009000000}" name="Target Sum Medicare Payments" dataDxfId="1027"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6000000}" name="Table7" displayName="Table7" ref="A35:G47" totalsRowShown="0" headerRowDxfId="1026" dataDxfId="1024" headerRowBorderDxfId="1025" tableBorderDxfId="1023" totalsRowBorderDxfId="1022" dataCellStyle="Percent">
  <tableColumns count="7">
    <tableColumn id="1" xr3:uid="{00000000-0010-0000-0600-000001000000}" name="_x000a_Time Periods" dataDxfId="1021"/>
    <tableColumn id="2" xr3:uid="{00000000-0010-0000-0600-000002000000}" name="National 80th  Percentile" dataDxfId="1020" dataCellStyle="Percent"/>
    <tableColumn id="3" xr3:uid="{00000000-0010-0000-0600-000003000000}" name="Jurisdiction 80th  Percentile" dataDxfId="1019" dataCellStyle="Percent"/>
    <tableColumn id="4" xr3:uid="{00000000-0010-0000-0600-000004000000}" name="State 80th  Percentile" dataDxfId="1018" dataCellStyle="Percent"/>
    <tableColumn id="5" xr3:uid="{00000000-0010-0000-0600-000005000000}" name="National 20th Percentile" dataDxfId="1017" dataCellStyle="Percent"/>
    <tableColumn id="6" xr3:uid="{00000000-0010-0000-0600-000006000000}" name="Jurisdiction 20th Percentile" dataDxfId="1016" dataCellStyle="Percent"/>
    <tableColumn id="7" xr3:uid="{00000000-0010-0000-0600-000007000000}" name="State 20th Percentile" dataDxfId="1015"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8" displayName="Table8" ref="A6:I18" totalsRowShown="0" headerRowDxfId="1014" dataDxfId="1012" headerRowBorderDxfId="1013" tableBorderDxfId="1011" totalsRowBorderDxfId="1010">
  <tableColumns count="9">
    <tableColumn id="1" xr3:uid="{00000000-0010-0000-0700-000001000000}" name="_x000a__x000a__x000a_                                Time Periods" dataDxfId="1009"/>
    <tableColumn id="9" xr3:uid="{00000000-0010-0000-0700-000009000000}" name="Outlier Status" dataDxfId="1008"/>
    <tableColumn id="10" xr3:uid="{00000000-0010-0000-0700-00000A000000}" name="Percent (Numerator/_x000a_Denominator)" dataDxfId="1007" dataCellStyle="Normal_123456_FATHOM_Q3_FY2003"/>
    <tableColumn id="2" xr3:uid="{00000000-0010-0000-0700-000002000000}" name="Target Area Discharge Count (Numerator)" dataDxfId="1006" dataCellStyle="Normal_123456_FATHOM_Q3_FY2003"/>
    <tableColumn id="3" xr3:uid="{00000000-0010-0000-0700-000003000000}" name="Denominator Count " dataDxfId="1005" dataCellStyle="Normal_123456_FATHOM_Q3_FY2003"/>
    <tableColumn id="5" xr3:uid="{00000000-0010-0000-0700-000005000000}" name="Target Area Average Length of Stay (ALOS)" dataDxfId="1004" dataCellStyle="Normal_123456_FATHOM_Q3_FY2003"/>
    <tableColumn id="6" xr3:uid="{00000000-0010-0000-0700-000006000000}" name="Denominator Average Length of Stay (ALOS)" dataDxfId="1003" dataCellStyle="Normal_123456_FATHOM_Q3_FY2003"/>
    <tableColumn id="7" xr3:uid="{00000000-0010-0000-0700-000007000000}" name="Target Average Medicare Payment" dataDxfId="1002" dataCellStyle="Normal_123456_FATHOM_Q3_FY2003"/>
    <tableColumn id="8" xr3:uid="{00000000-0010-0000-0700-000008000000}" name="Target Sum Medicare Payments" dataDxfId="1001" dataCellStyle="Normal_123456_FATHOM_Q3_FY2003"/>
  </tableColumns>
  <tableStyleInfo name="TableStyleLight1" showFirstColumn="0" showLastColumn="0" showRowStripes="1" showColumnStripes="0"/>
  <extLst>
    <ext xmlns:x14="http://schemas.microsoft.com/office/spreadsheetml/2009/9/main" uri="{504A1905-F514-4f6f-8877-14C23A59335A}">
      <x14:table altTextSummary="This table displays the provider’s statistics for the target area over the three year (12 3-month) time perio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35:G47" totalsRowShown="0" headerRowDxfId="1000" dataDxfId="998" headerRowBorderDxfId="999" tableBorderDxfId="997" totalsRowBorderDxfId="996" dataCellStyle="Percent">
  <tableColumns count="7">
    <tableColumn id="1" xr3:uid="{00000000-0010-0000-0800-000001000000}" name="_x000a_Time Periods" dataDxfId="995"/>
    <tableColumn id="2" xr3:uid="{00000000-0010-0000-0800-000002000000}" name="National 80th  Percentile" dataDxfId="994" dataCellStyle="Percent"/>
    <tableColumn id="3" xr3:uid="{00000000-0010-0000-0800-000003000000}" name="Jurisdiction 80th  Percentile" dataDxfId="993" dataCellStyle="Percent"/>
    <tableColumn id="4" xr3:uid="{00000000-0010-0000-0800-000004000000}" name="State 80th  Percentile" dataDxfId="992" dataCellStyle="Percent"/>
    <tableColumn id="5" xr3:uid="{00000000-0010-0000-0800-000005000000}" name="National 20th Percentile" dataDxfId="991" dataCellStyle="Percent"/>
    <tableColumn id="6" xr3:uid="{00000000-0010-0000-0800-000006000000}" name="Jurisdiction 20th Percentile" dataDxfId="990" dataCellStyle="Percent"/>
    <tableColumn id="7" xr3:uid="{00000000-0010-0000-0800-000007000000}" name="State 20th Percentile" dataDxfId="989" dataCellStyle="Percent"/>
  </tableColumns>
  <tableStyleInfo name="TableStyleLight1" showFirstColumn="0" showLastColumn="0" showRowStripes="1" showColumnStripes="0"/>
  <extLst>
    <ext xmlns:x14="http://schemas.microsoft.com/office/spreadsheetml/2009/9/main" uri="{504A1905-F514-4f6f-8877-14C23A59335A}">
      <x14:table altTextSummary="This table displays the comparative data for the target area over the three year (12 3-month) time perio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epper.cbrpepper.org/" TargetMode="External"/><Relationship Id="rId1" Type="http://schemas.openxmlformats.org/officeDocument/2006/relationships/hyperlink" Target="https://pepper.cbrpepper.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0.bin"/><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6.xml"/><Relationship Id="rId1" Type="http://schemas.openxmlformats.org/officeDocument/2006/relationships/printerSettings" Target="../printerSettings/printerSettings34.bin"/><Relationship Id="rId4"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7.xml"/><Relationship Id="rId1" Type="http://schemas.openxmlformats.org/officeDocument/2006/relationships/printerSettings" Target="../printerSettings/printerSettings36.bin"/><Relationship Id="rId4"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8.xml"/><Relationship Id="rId1" Type="http://schemas.openxmlformats.org/officeDocument/2006/relationships/printerSettings" Target="../printerSettings/printerSettings38.bin"/><Relationship Id="rId4" Type="http://schemas.openxmlformats.org/officeDocument/2006/relationships/table" Target="../tables/table37.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9.xml"/><Relationship Id="rId1" Type="http://schemas.openxmlformats.org/officeDocument/2006/relationships/printerSettings" Target="../printerSettings/printerSettings40.bin"/><Relationship Id="rId4" Type="http://schemas.openxmlformats.org/officeDocument/2006/relationships/table" Target="../tables/table39.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0.xml"/><Relationship Id="rId1" Type="http://schemas.openxmlformats.org/officeDocument/2006/relationships/printerSettings" Target="../printerSettings/printerSettings42.bin"/><Relationship Id="rId4" Type="http://schemas.openxmlformats.org/officeDocument/2006/relationships/table" Target="../tables/table41.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1.xml"/><Relationship Id="rId1" Type="http://schemas.openxmlformats.org/officeDocument/2006/relationships/printerSettings" Target="../printerSettings/printerSettings44.bin"/><Relationship Id="rId4" Type="http://schemas.openxmlformats.org/officeDocument/2006/relationships/table" Target="../tables/table43.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2.xml"/><Relationship Id="rId1" Type="http://schemas.openxmlformats.org/officeDocument/2006/relationships/printerSettings" Target="../printerSettings/printerSettings46.bin"/><Relationship Id="rId4" Type="http://schemas.openxmlformats.org/officeDocument/2006/relationships/table" Target="../tables/table45.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3.xml"/><Relationship Id="rId1" Type="http://schemas.openxmlformats.org/officeDocument/2006/relationships/printerSettings" Target="../printerSettings/printerSettings48.bin"/><Relationship Id="rId4" Type="http://schemas.openxmlformats.org/officeDocument/2006/relationships/table" Target="../tables/table47.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4.xml"/><Relationship Id="rId1" Type="http://schemas.openxmlformats.org/officeDocument/2006/relationships/printerSettings" Target="../printerSettings/printerSettings50.bin"/><Relationship Id="rId4" Type="http://schemas.openxmlformats.org/officeDocument/2006/relationships/table" Target="../tables/table49.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25.xml"/><Relationship Id="rId1" Type="http://schemas.openxmlformats.org/officeDocument/2006/relationships/printerSettings" Target="../printerSettings/printerSettings52.bin"/><Relationship Id="rId4" Type="http://schemas.openxmlformats.org/officeDocument/2006/relationships/table" Target="../tables/table51.xml"/></Relationships>
</file>

<file path=xl/worksheets/_rels/sheet5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7.bin"/><Relationship Id="rId1" Type="http://schemas.openxmlformats.org/officeDocument/2006/relationships/hyperlink" Target="https://www.qualitynet.org/inpatient/measures/mspb/methodology" TargetMode="External"/><Relationship Id="rId4" Type="http://schemas.openxmlformats.org/officeDocument/2006/relationships/table" Target="../tables/table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J30"/>
  <sheetViews>
    <sheetView showGridLines="0" zoomScaleNormal="100" workbookViewId="0">
      <selection activeCell="G23" sqref="G23"/>
    </sheetView>
  </sheetViews>
  <sheetFormatPr defaultColWidth="8.7109375" defaultRowHeight="12.75" x14ac:dyDescent="0.2"/>
  <cols>
    <col min="1" max="1" width="10.7109375" style="1" customWidth="1"/>
    <col min="2" max="2" width="16.28515625" style="1" customWidth="1"/>
    <col min="3" max="7" width="8.7109375" style="1" customWidth="1"/>
    <col min="8" max="16384" width="8.7109375" style="1"/>
  </cols>
  <sheetData>
    <row r="1" spans="1:10" ht="12.6" customHeight="1" x14ac:dyDescent="0.2">
      <c r="B1" s="48"/>
      <c r="C1" s="48"/>
      <c r="D1" s="48"/>
      <c r="E1" s="48"/>
    </row>
    <row r="2" spans="1:10" ht="12.6" customHeight="1" x14ac:dyDescent="0.2"/>
    <row r="3" spans="1:10" ht="12.6" customHeight="1" x14ac:dyDescent="0.2">
      <c r="A3" s="2"/>
    </row>
    <row r="4" spans="1:10" ht="12.6" customHeight="1" x14ac:dyDescent="0.2">
      <c r="A4" s="2"/>
      <c r="H4" s="100"/>
      <c r="I4" s="100"/>
      <c r="J4" s="100"/>
    </row>
    <row r="5" spans="1:10" ht="12.6" customHeight="1" x14ac:dyDescent="0.2">
      <c r="A5" s="2"/>
      <c r="H5" s="101"/>
      <c r="I5" s="100"/>
      <c r="J5" s="100"/>
    </row>
    <row r="6" spans="1:10" ht="12.6" customHeight="1" x14ac:dyDescent="0.2">
      <c r="A6" s="2"/>
      <c r="H6" s="101"/>
      <c r="I6" s="100"/>
      <c r="J6" s="100"/>
    </row>
    <row r="7" spans="1:10" ht="15" customHeight="1" x14ac:dyDescent="0.2">
      <c r="A7" s="150" t="s">
        <v>268</v>
      </c>
      <c r="H7" s="101"/>
      <c r="I7" s="100"/>
      <c r="J7" s="100"/>
    </row>
    <row r="8" spans="1:10" ht="17.25" customHeight="1" x14ac:dyDescent="0.2">
      <c r="A8" s="2" t="s">
        <v>17</v>
      </c>
      <c r="H8" s="101"/>
      <c r="I8" s="100"/>
      <c r="J8" s="100"/>
    </row>
    <row r="9" spans="1:10" ht="17.25" customHeight="1" x14ac:dyDescent="0.2">
      <c r="A9" s="2" t="s">
        <v>0</v>
      </c>
      <c r="H9" s="101"/>
      <c r="I9" s="100"/>
      <c r="J9" s="100"/>
    </row>
    <row r="10" spans="1:10" ht="16.899999999999999" customHeight="1" x14ac:dyDescent="0.2">
      <c r="A10" s="151" t="s">
        <v>268</v>
      </c>
      <c r="H10" s="101"/>
      <c r="I10" s="100"/>
      <c r="J10" s="100"/>
    </row>
    <row r="11" spans="1:10" ht="16.5" customHeight="1" x14ac:dyDescent="0.2">
      <c r="A11" s="51" t="s">
        <v>480</v>
      </c>
      <c r="B11" s="2" t="s">
        <v>481</v>
      </c>
      <c r="H11"/>
    </row>
    <row r="12" spans="1:10" ht="26.25" customHeight="1" x14ac:dyDescent="0.2">
      <c r="A12" s="47" t="s">
        <v>482</v>
      </c>
      <c r="B12" s="3"/>
      <c r="C12" s="3"/>
      <c r="D12" s="3"/>
      <c r="E12" s="3"/>
      <c r="F12" s="3"/>
      <c r="G12" s="3"/>
      <c r="H12" s="3"/>
    </row>
    <row r="13" spans="1:10" ht="26.25" customHeight="1" x14ac:dyDescent="0.2">
      <c r="A13" s="102" t="s">
        <v>106</v>
      </c>
      <c r="B13" s="3"/>
      <c r="C13" s="3"/>
      <c r="D13" s="3"/>
      <c r="E13" s="3"/>
      <c r="F13" s="3"/>
      <c r="G13" s="3"/>
      <c r="H13" s="3"/>
    </row>
    <row r="14" spans="1:10" ht="15" x14ac:dyDescent="0.2">
      <c r="A14" s="3" t="s">
        <v>132</v>
      </c>
    </row>
    <row r="15" spans="1:10" ht="15" x14ac:dyDescent="0.2">
      <c r="A15" s="3" t="s">
        <v>107</v>
      </c>
    </row>
    <row r="16" spans="1:10" ht="15" x14ac:dyDescent="0.2">
      <c r="A16" s="103" t="s">
        <v>108</v>
      </c>
    </row>
    <row r="17" spans="1:10" ht="15" x14ac:dyDescent="0.2">
      <c r="A17" s="104" t="s">
        <v>109</v>
      </c>
    </row>
    <row r="18" spans="1:10" ht="15" x14ac:dyDescent="0.2">
      <c r="A18" s="47" t="s">
        <v>110</v>
      </c>
    </row>
    <row r="19" spans="1:10" ht="15" x14ac:dyDescent="0.2">
      <c r="A19" s="105" t="s">
        <v>111</v>
      </c>
    </row>
    <row r="20" spans="1:10" ht="15" x14ac:dyDescent="0.2">
      <c r="A20" s="3" t="s">
        <v>112</v>
      </c>
    </row>
    <row r="21" spans="1:10" ht="15" x14ac:dyDescent="0.2">
      <c r="A21" s="3" t="s">
        <v>113</v>
      </c>
    </row>
    <row r="22" spans="1:10" ht="15" x14ac:dyDescent="0.2">
      <c r="A22" s="3" t="s">
        <v>114</v>
      </c>
      <c r="B22" s="3"/>
      <c r="C22" s="3"/>
      <c r="D22" s="3"/>
      <c r="E22" s="3"/>
      <c r="F22" s="3"/>
      <c r="G22" s="3"/>
      <c r="H22" s="3"/>
      <c r="I22" s="3"/>
      <c r="J22" s="3"/>
    </row>
    <row r="23" spans="1:10" ht="15" x14ac:dyDescent="0.2">
      <c r="A23" s="3" t="s">
        <v>115</v>
      </c>
      <c r="B23" s="3"/>
      <c r="C23" s="3"/>
      <c r="D23" s="3"/>
      <c r="E23" s="3"/>
      <c r="F23" s="3"/>
      <c r="G23" s="3"/>
      <c r="H23" s="3"/>
      <c r="I23" s="3"/>
      <c r="J23" s="3"/>
    </row>
    <row r="24" spans="1:10" ht="26.25" customHeight="1" x14ac:dyDescent="0.2">
      <c r="A24" s="3" t="s">
        <v>484</v>
      </c>
    </row>
    <row r="25" spans="1:10" ht="26.25" customHeight="1" x14ac:dyDescent="0.2">
      <c r="A25" s="3" t="s">
        <v>483</v>
      </c>
    </row>
    <row r="26" spans="1:10" ht="26.25" customHeight="1" x14ac:dyDescent="0.2">
      <c r="A26" s="3" t="s">
        <v>282</v>
      </c>
      <c r="G26" s="226" t="s">
        <v>281</v>
      </c>
    </row>
    <row r="27" spans="1:10" ht="15" customHeight="1" x14ac:dyDescent="0.2">
      <c r="A27" s="226" t="s">
        <v>283</v>
      </c>
    </row>
    <row r="28" spans="1:10" ht="26.25" customHeight="1" x14ac:dyDescent="0.2">
      <c r="A28" s="106" t="s">
        <v>117</v>
      </c>
    </row>
    <row r="29" spans="1:10" ht="15.75" x14ac:dyDescent="0.25">
      <c r="A29" s="47" t="s">
        <v>116</v>
      </c>
    </row>
    <row r="30" spans="1:10" ht="15" x14ac:dyDescent="0.2">
      <c r="A30" s="150" t="s">
        <v>266</v>
      </c>
    </row>
  </sheetData>
  <phoneticPr fontId="4" type="noConversion"/>
  <hyperlinks>
    <hyperlink ref="G26" r:id="rId1" xr:uid="{00000000-0004-0000-0000-000000000000}"/>
    <hyperlink ref="A27" r:id="rId2" xr:uid="{00000000-0004-0000-0000-000001000000}"/>
  </hyperlinks>
  <pageMargins left="0.5" right="0.25" top="1" bottom="0.5" header="0.5" footer="0.25"/>
  <pageSetup orientation="portrait" horizontalDpi="4294967293" verticalDpi="4294967293" r:id="rId3"/>
  <headerFooter alignWithMargins="0">
    <oddHeader>&amp;R&amp;G</oddHeader>
    <oddFooter>&amp;L&amp;8Source: Medicare PPS Inpatient Hospital Discharge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4.2851562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7" ht="15.75" x14ac:dyDescent="0.2">
      <c r="A1" s="43" t="s">
        <v>322</v>
      </c>
      <c r="B1" s="4"/>
      <c r="C1" s="4"/>
      <c r="D1" s="4"/>
      <c r="E1" s="4"/>
      <c r="F1" s="4"/>
      <c r="G1" s="100"/>
      <c r="H1" s="100"/>
      <c r="I1" s="100"/>
      <c r="J1" s="4"/>
      <c r="N1" s="87"/>
      <c r="O1" s="87"/>
      <c r="P1" s="87"/>
      <c r="Q1" s="87"/>
      <c r="R1" s="87"/>
      <c r="S1" s="87"/>
      <c r="T1" s="87"/>
      <c r="U1" s="87"/>
      <c r="V1" s="87"/>
      <c r="W1" s="87"/>
      <c r="X1" s="87"/>
      <c r="Y1" s="87"/>
      <c r="Z1" s="87"/>
      <c r="AA1" s="87"/>
    </row>
    <row r="2" spans="1:27" ht="15.75" x14ac:dyDescent="0.25">
      <c r="A2" s="19" t="s">
        <v>12</v>
      </c>
      <c r="B2" s="4"/>
      <c r="C2" s="4"/>
      <c r="D2" s="4"/>
      <c r="E2" s="4"/>
      <c r="F2" s="4"/>
      <c r="O2" s="87"/>
      <c r="P2" s="87"/>
      <c r="Q2" s="87"/>
      <c r="R2" s="87"/>
      <c r="S2" s="87"/>
      <c r="T2" s="87"/>
      <c r="U2" s="87"/>
      <c r="V2" s="87"/>
      <c r="W2" s="87"/>
      <c r="X2" s="87"/>
      <c r="Y2" s="87"/>
      <c r="Z2" s="87"/>
      <c r="AA2" s="87"/>
    </row>
    <row r="3" spans="1:27" ht="15" customHeight="1" x14ac:dyDescent="0.2">
      <c r="A3" s="131" t="s">
        <v>486</v>
      </c>
      <c r="B3" s="4"/>
      <c r="C3" s="4"/>
      <c r="D3" s="4"/>
      <c r="E3" s="4"/>
      <c r="F3" s="4"/>
      <c r="O3" s="4"/>
      <c r="P3" s="4"/>
      <c r="Q3" s="4"/>
      <c r="R3" s="4"/>
      <c r="S3" s="4"/>
      <c r="T3" s="4"/>
      <c r="U3" s="4"/>
      <c r="V3" s="4"/>
      <c r="W3" s="4"/>
      <c r="X3" s="4"/>
      <c r="Y3" s="4"/>
      <c r="Z3" s="4"/>
      <c r="AA3" s="4"/>
    </row>
    <row r="4" spans="1:27" ht="15.75" customHeight="1" x14ac:dyDescent="0.2">
      <c r="A4" s="203" t="s">
        <v>268</v>
      </c>
      <c r="B4" s="69"/>
      <c r="G4" s="122"/>
      <c r="H4" s="122"/>
      <c r="I4" s="122"/>
      <c r="J4" s="4"/>
      <c r="K4" s="87"/>
      <c r="L4" s="87"/>
      <c r="M4" s="87"/>
      <c r="N4" s="87"/>
      <c r="O4" s="4"/>
      <c r="P4" s="4"/>
      <c r="Q4" s="4"/>
      <c r="R4" s="4"/>
      <c r="S4" s="4"/>
      <c r="T4" s="4"/>
      <c r="U4" s="4"/>
      <c r="V4" s="4"/>
      <c r="W4" s="4"/>
      <c r="X4" s="4"/>
      <c r="Y4" s="4"/>
      <c r="Z4" s="4"/>
      <c r="AA4" s="4"/>
    </row>
    <row r="5" spans="1:27" ht="12.75" customHeight="1" x14ac:dyDescent="0.2">
      <c r="A5" s="4"/>
      <c r="B5" s="4"/>
      <c r="C5" s="4"/>
      <c r="D5" s="4"/>
      <c r="E5" s="4"/>
      <c r="F5" s="4"/>
      <c r="G5" s="4"/>
      <c r="H5" s="4"/>
      <c r="I5" s="4"/>
      <c r="J5" s="4"/>
      <c r="K5" s="87"/>
      <c r="L5" s="87"/>
      <c r="M5" s="87"/>
      <c r="N5" s="87"/>
      <c r="O5" s="49"/>
      <c r="P5" s="49"/>
      <c r="Q5" s="49"/>
      <c r="R5" s="49"/>
      <c r="S5" s="49"/>
      <c r="T5" s="49"/>
      <c r="U5" s="49"/>
      <c r="V5" s="49"/>
      <c r="W5" s="49"/>
      <c r="X5" s="49"/>
      <c r="Y5" s="49"/>
      <c r="Z5" s="49"/>
      <c r="AA5" s="49"/>
    </row>
    <row r="6" spans="1:27" ht="12.75" customHeight="1" x14ac:dyDescent="0.2">
      <c r="A6" s="4"/>
      <c r="B6" s="4"/>
      <c r="C6" s="4"/>
      <c r="D6" s="4"/>
      <c r="E6" s="4"/>
      <c r="F6" s="4"/>
      <c r="G6" s="4"/>
      <c r="H6" s="4"/>
      <c r="I6" s="4"/>
      <c r="J6" s="4"/>
      <c r="K6" s="87"/>
      <c r="L6" s="87"/>
      <c r="M6" s="87"/>
      <c r="N6" s="87"/>
      <c r="O6" s="4"/>
      <c r="P6" s="4"/>
      <c r="Q6" s="4"/>
      <c r="R6" s="4"/>
      <c r="S6" s="4"/>
      <c r="T6" s="4"/>
      <c r="U6" s="4"/>
      <c r="V6" s="4"/>
      <c r="W6" s="4"/>
      <c r="X6" s="4"/>
      <c r="Y6" s="4"/>
      <c r="Z6" s="4"/>
      <c r="AA6" s="4"/>
    </row>
    <row r="7" spans="1:27" ht="12.75" customHeight="1" x14ac:dyDescent="0.2">
      <c r="A7" s="4"/>
      <c r="B7" s="4"/>
      <c r="C7" s="4"/>
      <c r="D7" s="4"/>
      <c r="E7" s="4"/>
      <c r="F7" s="4"/>
      <c r="G7" s="4"/>
      <c r="H7" s="4"/>
      <c r="I7" s="4"/>
      <c r="J7" s="4"/>
      <c r="K7" s="87"/>
      <c r="L7" s="87"/>
      <c r="M7" s="87"/>
      <c r="N7" s="87"/>
      <c r="O7" s="4"/>
      <c r="P7" s="4"/>
      <c r="Q7" s="4"/>
      <c r="R7" s="4"/>
      <c r="S7" s="4"/>
      <c r="T7" s="4"/>
      <c r="U7" s="4"/>
      <c r="V7" s="4"/>
      <c r="W7" s="4"/>
      <c r="X7" s="4"/>
      <c r="Y7" s="4"/>
      <c r="Z7" s="4"/>
      <c r="AA7" s="4"/>
    </row>
    <row r="8" spans="1:27" ht="12.75" customHeight="1"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row>
    <row r="9" spans="1:27" ht="12.75" customHeight="1" x14ac:dyDescent="0.2">
      <c r="A9" s="4"/>
      <c r="B9" s="4"/>
      <c r="C9" s="4"/>
      <c r="D9" s="4"/>
      <c r="E9" s="4"/>
      <c r="F9" s="4"/>
      <c r="G9" s="4"/>
      <c r="H9" s="4"/>
      <c r="I9" s="4"/>
      <c r="J9" s="4"/>
      <c r="K9" s="87"/>
      <c r="L9" s="87"/>
      <c r="M9" s="87"/>
      <c r="N9" s="87"/>
      <c r="O9" s="87" t="s">
        <v>6</v>
      </c>
      <c r="P9" s="88">
        <v>0.51724137931034486</v>
      </c>
      <c r="Q9" s="88">
        <v>0.31481481481481483</v>
      </c>
      <c r="R9" s="88"/>
      <c r="S9" s="88">
        <v>0.55172413793103448</v>
      </c>
      <c r="T9" s="88">
        <v>0.61111111111111116</v>
      </c>
      <c r="U9" s="88">
        <v>0.5</v>
      </c>
      <c r="V9" s="88">
        <v>0.55555555555555558</v>
      </c>
      <c r="W9" s="88">
        <v>0.60606060606060608</v>
      </c>
      <c r="X9" s="88">
        <v>0.41666666666666669</v>
      </c>
      <c r="Y9" s="88">
        <v>0.46153846153846156</v>
      </c>
      <c r="Z9" s="88">
        <v>0.60869565217391308</v>
      </c>
      <c r="AA9" s="88">
        <v>0.36363636363636365</v>
      </c>
    </row>
    <row r="10" spans="1:27" ht="12.75" customHeight="1" x14ac:dyDescent="0.2">
      <c r="A10" s="4"/>
      <c r="B10" s="4"/>
      <c r="C10" s="4"/>
      <c r="D10" s="4"/>
      <c r="E10" s="4"/>
      <c r="F10" s="4"/>
      <c r="G10" s="4"/>
      <c r="H10" s="4"/>
      <c r="I10" s="4"/>
      <c r="J10" s="4"/>
      <c r="K10" s="87"/>
      <c r="L10" s="87"/>
      <c r="M10" s="87"/>
      <c r="N10" s="87"/>
      <c r="O10" s="87" t="s">
        <v>355</v>
      </c>
      <c r="P10" s="88">
        <v>0.73684210526315785</v>
      </c>
      <c r="Q10" s="88">
        <v>0.68965517241379315</v>
      </c>
      <c r="R10" s="88">
        <v>0.66666666666666663</v>
      </c>
      <c r="S10" s="88">
        <v>0.72727272727272729</v>
      </c>
      <c r="T10" s="88">
        <v>0.6</v>
      </c>
      <c r="U10" s="88">
        <v>0.62962962962962965</v>
      </c>
      <c r="V10" s="88">
        <v>0.6875</v>
      </c>
      <c r="W10" s="88">
        <v>0.72</v>
      </c>
      <c r="X10" s="88">
        <v>0.66666666666666663</v>
      </c>
      <c r="Y10" s="88">
        <v>0.69444444444444442</v>
      </c>
      <c r="Z10" s="88">
        <v>0.75</v>
      </c>
      <c r="AA10" s="88">
        <v>0.73913043478260865</v>
      </c>
    </row>
    <row r="11" spans="1:27" ht="12.75" customHeight="1" x14ac:dyDescent="0.2">
      <c r="A11" s="4"/>
      <c r="B11" s="4"/>
      <c r="C11" s="4"/>
      <c r="D11" s="4"/>
      <c r="E11" s="4"/>
      <c r="F11" s="4"/>
      <c r="G11" s="4"/>
      <c r="H11" s="4"/>
      <c r="I11" s="4"/>
      <c r="J11" s="4"/>
      <c r="K11" s="87"/>
      <c r="L11" s="87"/>
      <c r="M11" s="87"/>
      <c r="N11" s="87"/>
      <c r="O11" s="87" t="s">
        <v>356</v>
      </c>
      <c r="P11" s="88">
        <v>0.72222222222222221</v>
      </c>
      <c r="Q11" s="88">
        <v>0.66666666666666663</v>
      </c>
      <c r="R11" s="88">
        <v>0.68</v>
      </c>
      <c r="S11" s="88">
        <v>0.75</v>
      </c>
      <c r="T11" s="88">
        <v>0.61111111111111116</v>
      </c>
      <c r="U11" s="88">
        <v>0.64</v>
      </c>
      <c r="V11" s="88">
        <v>0.69230769230769229</v>
      </c>
      <c r="W11" s="88">
        <v>0.75</v>
      </c>
      <c r="X11" s="88">
        <v>0.68181818181818177</v>
      </c>
      <c r="Y11" s="88">
        <v>0.72</v>
      </c>
      <c r="Z11" s="88">
        <v>0.78125</v>
      </c>
      <c r="AA11" s="88">
        <v>0.75862068965517238</v>
      </c>
    </row>
    <row r="12" spans="1:27" ht="12.75" customHeight="1" x14ac:dyDescent="0.2">
      <c r="A12" s="4"/>
      <c r="B12" s="4"/>
      <c r="C12" s="4"/>
      <c r="D12" s="4"/>
      <c r="E12" s="4"/>
      <c r="F12" s="4"/>
      <c r="G12" s="4"/>
      <c r="H12" s="4"/>
      <c r="I12" s="4"/>
      <c r="J12" s="4"/>
      <c r="K12" s="87"/>
      <c r="L12" s="87"/>
      <c r="M12" s="87"/>
      <c r="N12" s="87"/>
      <c r="O12" s="87" t="s">
        <v>357</v>
      </c>
      <c r="P12" s="88">
        <v>0.75862068965517238</v>
      </c>
      <c r="Q12" s="88">
        <v>0.72916666666666663</v>
      </c>
      <c r="R12" s="88">
        <v>0.7142857142857143</v>
      </c>
      <c r="S12" s="88">
        <v>0.73684210526315785</v>
      </c>
      <c r="T12" s="88">
        <v>0.67567567567567566</v>
      </c>
      <c r="U12" s="88">
        <v>0.7142857142857143</v>
      </c>
      <c r="V12" s="88">
        <v>0.76470588235294112</v>
      </c>
      <c r="W12" s="88">
        <v>0.78947368421052633</v>
      </c>
      <c r="X12" s="88">
        <v>0.7592592592592593</v>
      </c>
      <c r="Y12" s="88">
        <v>0.76190476190476186</v>
      </c>
      <c r="Z12" s="88">
        <v>0.82352941176470584</v>
      </c>
      <c r="AA12" s="88">
        <v>0.8125</v>
      </c>
    </row>
    <row r="13" spans="1:27" ht="12.75" customHeight="1" x14ac:dyDescent="0.2">
      <c r="A13" s="4"/>
      <c r="B13" s="4"/>
      <c r="C13" s="4"/>
      <c r="D13" s="4"/>
      <c r="E13" s="4"/>
      <c r="F13" s="4"/>
      <c r="G13" s="4"/>
      <c r="H13" s="4"/>
      <c r="I13" s="4"/>
      <c r="J13" s="4"/>
      <c r="K13" s="87"/>
      <c r="L13" s="87"/>
      <c r="M13" s="87"/>
      <c r="N13" s="87"/>
      <c r="O13" s="87" t="s">
        <v>358</v>
      </c>
      <c r="P13" s="88">
        <v>0.48936170212765956</v>
      </c>
      <c r="Q13" s="88">
        <v>0.42424242424242425</v>
      </c>
      <c r="R13" s="88">
        <v>0.4375</v>
      </c>
      <c r="S13" s="88">
        <v>0.45833333333333331</v>
      </c>
      <c r="T13" s="88">
        <v>0.42307692307692307</v>
      </c>
      <c r="U13" s="88">
        <v>0.40540540540540543</v>
      </c>
      <c r="V13" s="88">
        <v>0.44117647058823528</v>
      </c>
      <c r="W13" s="88">
        <v>0.48275862068965519</v>
      </c>
      <c r="X13" s="88">
        <v>0.44262295081967212</v>
      </c>
      <c r="Y13" s="88">
        <v>0.49122807017543857</v>
      </c>
      <c r="Z13" s="88">
        <v>0.55102040816326525</v>
      </c>
      <c r="AA13" s="88">
        <v>0.52380952380952384</v>
      </c>
    </row>
    <row r="14" spans="1:27" ht="12.75" customHeight="1" x14ac:dyDescent="0.2">
      <c r="A14" s="4"/>
      <c r="B14" s="4"/>
      <c r="C14" s="4"/>
      <c r="D14" s="4"/>
      <c r="E14" s="4"/>
      <c r="F14" s="4"/>
      <c r="G14" s="4"/>
      <c r="H14" s="4"/>
      <c r="I14" s="4"/>
      <c r="J14" s="4"/>
      <c r="K14" s="87"/>
      <c r="L14" s="87"/>
      <c r="M14" s="87"/>
      <c r="N14" s="87"/>
      <c r="O14" s="87" t="s">
        <v>359</v>
      </c>
      <c r="P14" s="88">
        <v>0.51282051282051277</v>
      </c>
      <c r="Q14" s="88">
        <v>0.40625</v>
      </c>
      <c r="R14" s="88">
        <v>0.42666666666666669</v>
      </c>
      <c r="S14" s="88">
        <v>0.45833333333333331</v>
      </c>
      <c r="T14" s="88">
        <v>0.40476190476190477</v>
      </c>
      <c r="U14" s="88">
        <v>0.41666666666666669</v>
      </c>
      <c r="V14" s="88">
        <v>0.46031746031746029</v>
      </c>
      <c r="W14" s="88">
        <v>0.52380952380952384</v>
      </c>
      <c r="X14" s="88">
        <v>0.4731182795698925</v>
      </c>
      <c r="Y14" s="88">
        <v>0.51515151515151514</v>
      </c>
      <c r="Z14" s="88">
        <v>0.6</v>
      </c>
      <c r="AA14" s="88">
        <v>0.54838709677419351</v>
      </c>
    </row>
    <row r="15" spans="1:27" ht="12.75" customHeight="1" x14ac:dyDescent="0.2">
      <c r="A15" s="4"/>
      <c r="B15" s="4"/>
      <c r="C15" s="4"/>
      <c r="D15" s="4"/>
      <c r="E15" s="4"/>
      <c r="F15" s="4"/>
      <c r="G15" s="4"/>
      <c r="H15" s="4"/>
      <c r="I15" s="4"/>
      <c r="J15" s="4"/>
      <c r="K15" s="87"/>
      <c r="L15" s="87"/>
      <c r="M15" s="87"/>
      <c r="N15" s="87"/>
      <c r="O15" s="87" t="s">
        <v>360</v>
      </c>
      <c r="P15" s="88">
        <v>0.52</v>
      </c>
      <c r="Q15" s="88">
        <v>0.48648648648648651</v>
      </c>
      <c r="R15" s="88">
        <v>0.49315068493150682</v>
      </c>
      <c r="S15" s="88">
        <v>0.49230769230769234</v>
      </c>
      <c r="T15" s="88">
        <v>0.45652173913043476</v>
      </c>
      <c r="U15" s="88">
        <v>0.47619047619047616</v>
      </c>
      <c r="V15" s="88">
        <v>0.5161290322580645</v>
      </c>
      <c r="W15" s="88">
        <v>0.54716981132075471</v>
      </c>
      <c r="X15" s="88">
        <v>0.52083333333333337</v>
      </c>
      <c r="Y15" s="88">
        <v>0.52380952380952384</v>
      </c>
      <c r="Z15" s="88">
        <v>0.59859154929577463</v>
      </c>
      <c r="AA15" s="88">
        <v>0.58536585365853655</v>
      </c>
    </row>
    <row r="16" spans="1:27" ht="12.75" customHeight="1" x14ac:dyDescent="0.2">
      <c r="A16" s="4"/>
      <c r="B16" s="4"/>
      <c r="C16" s="4"/>
      <c r="D16" s="4"/>
      <c r="E16" s="4"/>
      <c r="F16" s="4"/>
      <c r="G16" s="4"/>
      <c r="H16" s="4"/>
      <c r="I16" s="4"/>
      <c r="J16" s="4"/>
      <c r="K16" s="87"/>
      <c r="L16" s="87"/>
      <c r="M16" s="87"/>
      <c r="N16" s="87"/>
      <c r="O16" s="4"/>
      <c r="P16" s="4"/>
      <c r="Q16" s="4"/>
      <c r="R16" s="4"/>
      <c r="S16" s="4"/>
      <c r="T16" s="4"/>
      <c r="U16" s="4"/>
      <c r="V16" s="4"/>
      <c r="W16" s="4"/>
      <c r="X16" s="4"/>
      <c r="Y16" s="4"/>
      <c r="Z16" s="4"/>
      <c r="AA16" s="4"/>
    </row>
    <row r="17" spans="1:27" ht="12.75" customHeight="1" x14ac:dyDescent="0.2">
      <c r="A17" s="4"/>
      <c r="B17" s="4"/>
      <c r="C17" s="4"/>
      <c r="D17" s="4"/>
      <c r="E17" s="4"/>
      <c r="F17" s="4"/>
      <c r="G17" s="4"/>
      <c r="H17" s="4"/>
      <c r="I17" s="4"/>
      <c r="J17" s="4"/>
      <c r="K17" s="87"/>
      <c r="L17" s="87"/>
      <c r="M17" s="87"/>
      <c r="N17" s="87"/>
      <c r="O17" s="4"/>
      <c r="P17" s="4"/>
      <c r="Q17" s="4"/>
      <c r="R17" s="4"/>
      <c r="S17" s="4"/>
      <c r="T17" s="4"/>
      <c r="U17" s="4"/>
      <c r="V17" s="4"/>
      <c r="W17" s="4"/>
      <c r="X17" s="4"/>
      <c r="Y17" s="4"/>
      <c r="Z17" s="4"/>
      <c r="AA17" s="4"/>
    </row>
    <row r="18" spans="1:27" ht="12.75" customHeight="1" x14ac:dyDescent="0.2">
      <c r="A18" s="4"/>
      <c r="B18" s="4"/>
      <c r="C18" s="4"/>
      <c r="D18" s="4"/>
      <c r="E18" s="4"/>
      <c r="F18" s="4"/>
      <c r="G18" s="4"/>
      <c r="H18" s="4"/>
      <c r="I18" s="4"/>
      <c r="J18" s="4"/>
      <c r="K18" s="87"/>
      <c r="L18" s="87"/>
      <c r="M18" s="87"/>
      <c r="N18" s="87"/>
      <c r="O18" s="4"/>
      <c r="P18" s="4"/>
      <c r="Q18" s="4"/>
      <c r="R18" s="4"/>
      <c r="S18" s="4"/>
      <c r="T18" s="4"/>
      <c r="U18" s="4"/>
      <c r="V18" s="4"/>
      <c r="W18" s="4"/>
      <c r="X18" s="4"/>
      <c r="Y18" s="4"/>
      <c r="Z18" s="4"/>
      <c r="AA18" s="4"/>
    </row>
    <row r="19" spans="1:27" ht="12.75" customHeight="1" x14ac:dyDescent="0.2">
      <c r="A19" s="4"/>
      <c r="B19" s="4"/>
      <c r="C19" s="4"/>
      <c r="D19" s="4"/>
      <c r="E19" s="4"/>
      <c r="F19" s="4"/>
      <c r="G19" s="4"/>
      <c r="H19" s="4"/>
      <c r="I19" s="4"/>
      <c r="J19" s="4"/>
      <c r="K19" s="87"/>
      <c r="L19" s="87"/>
      <c r="M19" s="87"/>
      <c r="N19" s="87"/>
      <c r="O19" s="4"/>
      <c r="P19" s="4"/>
      <c r="Q19" s="4"/>
      <c r="R19" s="4"/>
      <c r="S19" s="4"/>
      <c r="T19" s="4"/>
      <c r="U19" s="4"/>
      <c r="V19" s="4"/>
      <c r="W19" s="4"/>
      <c r="X19" s="4"/>
      <c r="Y19" s="4"/>
      <c r="Z19" s="4"/>
      <c r="AA19" s="4"/>
    </row>
    <row r="20" spans="1:27" ht="12.75" customHeight="1" x14ac:dyDescent="0.2">
      <c r="A20" s="4"/>
      <c r="B20" s="4"/>
      <c r="C20" s="4"/>
      <c r="D20" s="4"/>
      <c r="E20" s="4"/>
      <c r="F20" s="4"/>
      <c r="G20" s="4"/>
      <c r="H20" s="4"/>
      <c r="I20" s="4"/>
      <c r="J20" s="4"/>
      <c r="K20" s="87"/>
      <c r="L20" s="87"/>
      <c r="M20" s="87"/>
      <c r="N20" s="87"/>
      <c r="O20" s="4"/>
      <c r="P20" s="4"/>
      <c r="Q20" s="4"/>
      <c r="R20" s="4"/>
      <c r="S20" s="4"/>
      <c r="T20" s="4"/>
      <c r="U20" s="4"/>
      <c r="V20" s="4"/>
      <c r="W20" s="4"/>
      <c r="X20" s="4"/>
      <c r="Y20" s="4"/>
      <c r="Z20" s="4"/>
      <c r="AA20" s="4"/>
    </row>
    <row r="21" spans="1:27" ht="12.75" customHeight="1" x14ac:dyDescent="0.2">
      <c r="A21" s="4"/>
      <c r="B21" s="4"/>
      <c r="C21" s="4"/>
      <c r="D21" s="4"/>
      <c r="E21" s="4"/>
      <c r="F21" s="4"/>
      <c r="G21" s="4"/>
      <c r="H21" s="4"/>
      <c r="I21" s="4"/>
      <c r="J21" s="4"/>
      <c r="K21" s="87"/>
      <c r="L21" s="87"/>
      <c r="M21" s="87"/>
      <c r="N21" s="87"/>
      <c r="O21" s="4"/>
      <c r="P21" s="4"/>
      <c r="Q21" s="4"/>
      <c r="R21" s="4"/>
      <c r="S21" s="4"/>
      <c r="T21" s="4"/>
      <c r="U21" s="4"/>
      <c r="V21" s="4"/>
      <c r="W21" s="4"/>
      <c r="X21" s="4"/>
      <c r="Y21" s="4"/>
      <c r="Z21" s="4"/>
      <c r="AA21" s="4"/>
    </row>
    <row r="22" spans="1:27" ht="12.75" customHeight="1" x14ac:dyDescent="0.2">
      <c r="A22" s="4"/>
      <c r="B22" s="4"/>
      <c r="C22" s="4"/>
      <c r="D22" s="4"/>
      <c r="E22" s="4"/>
      <c r="F22" s="4"/>
      <c r="G22" s="4"/>
      <c r="H22" s="4"/>
      <c r="I22" s="4"/>
      <c r="J22" s="4"/>
      <c r="K22" s="87"/>
      <c r="L22" s="87"/>
      <c r="M22" s="87"/>
      <c r="N22" s="87"/>
      <c r="O22" s="4"/>
      <c r="P22" s="4"/>
      <c r="Q22" s="4"/>
      <c r="R22" s="4"/>
      <c r="S22" s="4"/>
      <c r="T22" s="4"/>
      <c r="U22" s="4"/>
      <c r="V22" s="4"/>
      <c r="W22" s="4"/>
      <c r="X22" s="4"/>
      <c r="Y22" s="4"/>
      <c r="Z22" s="4"/>
      <c r="AA22" s="4"/>
    </row>
    <row r="23" spans="1:27" ht="12.75" customHeight="1" x14ac:dyDescent="0.2">
      <c r="A23" s="4"/>
      <c r="B23" s="4"/>
      <c r="C23" s="4"/>
      <c r="D23" s="4"/>
      <c r="E23" s="4"/>
      <c r="F23" s="4"/>
      <c r="G23" s="4"/>
      <c r="H23" s="4"/>
      <c r="I23" s="4"/>
      <c r="J23" s="4"/>
      <c r="K23" s="87"/>
      <c r="L23" s="87"/>
      <c r="M23" s="87"/>
      <c r="N23" s="87"/>
      <c r="O23" s="4"/>
      <c r="P23" s="4"/>
      <c r="Q23" s="4"/>
      <c r="R23" s="4"/>
      <c r="S23" s="4"/>
      <c r="T23" s="4"/>
      <c r="U23" s="4"/>
      <c r="V23" s="4"/>
      <c r="W23" s="4"/>
      <c r="X23" s="4"/>
      <c r="Y23" s="4"/>
      <c r="Z23" s="4"/>
      <c r="AA23" s="4"/>
    </row>
    <row r="24" spans="1:27" ht="12.75" customHeight="1" x14ac:dyDescent="0.2">
      <c r="A24" s="4"/>
      <c r="B24" s="4"/>
      <c r="C24" s="4"/>
      <c r="D24" s="4"/>
      <c r="E24" s="4"/>
      <c r="F24" s="4"/>
      <c r="G24" s="4"/>
      <c r="H24" s="4"/>
      <c r="I24" s="4"/>
      <c r="J24" s="4"/>
      <c r="K24" s="87"/>
      <c r="L24" s="87"/>
      <c r="M24" s="87"/>
      <c r="N24" s="87"/>
      <c r="O24" s="4"/>
      <c r="P24" s="4"/>
      <c r="Q24" s="4"/>
      <c r="R24" s="4"/>
      <c r="S24" s="4"/>
      <c r="T24" s="4"/>
      <c r="U24" s="4"/>
      <c r="V24" s="4"/>
      <c r="W24" s="4"/>
      <c r="X24" s="4"/>
      <c r="Y24" s="4"/>
      <c r="Z24" s="4"/>
      <c r="AA24" s="4"/>
    </row>
    <row r="25" spans="1:27" ht="12.75" customHeight="1" x14ac:dyDescent="0.2">
      <c r="A25" s="4"/>
      <c r="B25" s="4"/>
      <c r="C25" s="4"/>
      <c r="D25" s="4"/>
      <c r="E25" s="4"/>
      <c r="F25" s="4"/>
      <c r="G25" s="4"/>
      <c r="H25" s="4"/>
      <c r="I25" s="4"/>
      <c r="J25" s="4"/>
      <c r="K25" s="87"/>
      <c r="L25" s="87"/>
      <c r="M25" s="87"/>
      <c r="N25" s="87"/>
      <c r="O25" s="4"/>
      <c r="P25" s="4"/>
      <c r="Q25" s="4"/>
      <c r="R25" s="4"/>
      <c r="S25" s="4"/>
      <c r="T25" s="4"/>
      <c r="U25" s="4"/>
      <c r="V25" s="4"/>
      <c r="W25" s="4"/>
      <c r="X25" s="4"/>
      <c r="Y25" s="4"/>
      <c r="Z25" s="4"/>
      <c r="AA25" s="4"/>
    </row>
    <row r="26" spans="1:27" ht="12.75" customHeight="1" x14ac:dyDescent="0.2">
      <c r="A26" s="4"/>
      <c r="B26" s="4"/>
      <c r="C26" s="4"/>
      <c r="D26" s="4"/>
      <c r="E26" s="4"/>
      <c r="F26" s="4"/>
      <c r="G26" s="4"/>
      <c r="H26" s="4"/>
      <c r="I26" s="4"/>
      <c r="J26" s="4"/>
      <c r="K26" s="87"/>
      <c r="L26" s="87"/>
      <c r="M26" s="87"/>
      <c r="N26" s="87"/>
      <c r="O26" s="4"/>
      <c r="P26" s="4"/>
      <c r="Q26" s="4"/>
      <c r="R26" s="4"/>
      <c r="S26" s="4"/>
      <c r="T26" s="4"/>
      <c r="U26" s="4"/>
      <c r="V26" s="4"/>
      <c r="W26" s="4"/>
      <c r="X26" s="4"/>
      <c r="Y26" s="4"/>
      <c r="Z26" s="4"/>
      <c r="AA26" s="4"/>
    </row>
    <row r="27" spans="1:27" ht="12.75" customHeight="1" x14ac:dyDescent="0.2">
      <c r="A27" s="4"/>
      <c r="B27" s="4"/>
      <c r="C27" s="4"/>
      <c r="D27" s="4"/>
      <c r="E27" s="4"/>
      <c r="F27" s="4"/>
      <c r="G27" s="4"/>
      <c r="H27" s="4"/>
      <c r="I27" s="4"/>
      <c r="J27" s="4"/>
      <c r="K27" s="87"/>
      <c r="L27" s="87"/>
      <c r="M27" s="87"/>
      <c r="N27" s="87"/>
      <c r="O27" s="4"/>
      <c r="P27" s="4"/>
      <c r="Q27" s="4"/>
      <c r="R27" s="4"/>
      <c r="S27" s="4"/>
      <c r="T27" s="4"/>
      <c r="U27" s="4"/>
      <c r="V27" s="4"/>
      <c r="W27" s="4"/>
      <c r="X27" s="4"/>
      <c r="Y27" s="4"/>
      <c r="Z27" s="4"/>
      <c r="AA27" s="4"/>
    </row>
    <row r="28" spans="1:27" ht="12.75" customHeight="1" x14ac:dyDescent="0.2">
      <c r="A28" s="4"/>
      <c r="B28" s="4"/>
      <c r="C28" s="4"/>
      <c r="D28" s="4"/>
      <c r="E28" s="4"/>
      <c r="F28" s="4"/>
      <c r="G28" s="4"/>
      <c r="H28" s="4"/>
      <c r="I28" s="4"/>
      <c r="J28" s="4"/>
      <c r="K28" s="87"/>
      <c r="L28" s="87"/>
      <c r="M28" s="87"/>
      <c r="N28" s="87"/>
      <c r="O28" s="4"/>
      <c r="P28" s="4"/>
      <c r="Q28" s="4"/>
      <c r="R28" s="4"/>
      <c r="S28" s="4"/>
      <c r="T28" s="4"/>
      <c r="U28" s="4"/>
      <c r="V28" s="4"/>
      <c r="W28" s="4"/>
      <c r="X28" s="4"/>
      <c r="Y28" s="4"/>
      <c r="Z28" s="4"/>
      <c r="AA28" s="4"/>
    </row>
    <row r="29" spans="1:27" ht="12.75" customHeight="1" x14ac:dyDescent="0.2">
      <c r="A29" s="4"/>
      <c r="B29" s="4"/>
      <c r="C29" s="4"/>
      <c r="D29" s="4"/>
      <c r="E29" s="4"/>
      <c r="F29" s="4"/>
      <c r="G29" s="4"/>
      <c r="H29" s="4"/>
      <c r="I29" s="4"/>
      <c r="J29" s="4"/>
      <c r="K29" s="87"/>
      <c r="L29" s="87"/>
      <c r="M29" s="87"/>
      <c r="N29" s="87"/>
      <c r="O29" s="4"/>
      <c r="P29" s="4"/>
      <c r="Q29" s="4"/>
      <c r="R29" s="4"/>
      <c r="S29" s="4"/>
      <c r="T29" s="4"/>
      <c r="U29" s="4"/>
      <c r="V29" s="4"/>
      <c r="W29" s="4"/>
      <c r="X29" s="4"/>
      <c r="Y29" s="4"/>
      <c r="Z29" s="4"/>
      <c r="AA29" s="4"/>
    </row>
    <row r="30" spans="1:27" ht="12.75" customHeight="1" x14ac:dyDescent="0.2">
      <c r="A30" s="4"/>
      <c r="B30" s="4"/>
      <c r="C30" s="4"/>
      <c r="D30" s="4"/>
      <c r="E30" s="4"/>
      <c r="F30" s="4"/>
      <c r="G30" s="4"/>
      <c r="H30" s="4"/>
      <c r="I30" s="4"/>
      <c r="J30" s="4"/>
      <c r="K30" s="87"/>
      <c r="L30" s="87"/>
      <c r="M30" s="87"/>
      <c r="N30" s="87"/>
      <c r="O30" s="4"/>
      <c r="P30" s="4"/>
      <c r="Q30" s="4"/>
      <c r="R30" s="4"/>
      <c r="S30" s="4"/>
      <c r="T30" s="4"/>
      <c r="U30" s="4"/>
      <c r="V30" s="4"/>
      <c r="W30" s="4"/>
      <c r="X30" s="4"/>
      <c r="Y30" s="4"/>
      <c r="Z30" s="4"/>
      <c r="AA30" s="4"/>
    </row>
    <row r="31" spans="1:27" ht="12.75" customHeight="1"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ht="12.75" customHeight="1"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15" customHeight="1" x14ac:dyDescent="0.2">
      <c r="A33" s="131" t="s">
        <v>290</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customHeight="1" x14ac:dyDescent="0.25">
      <c r="A35" s="229" t="s">
        <v>149</v>
      </c>
      <c r="B35" s="331" t="s">
        <v>21</v>
      </c>
      <c r="C35" s="206" t="s">
        <v>19</v>
      </c>
      <c r="D35" s="206" t="s">
        <v>20</v>
      </c>
      <c r="E35" s="333" t="s">
        <v>28</v>
      </c>
      <c r="F35" s="207" t="s">
        <v>26</v>
      </c>
      <c r="G35" s="208" t="s">
        <v>27</v>
      </c>
      <c r="I35" s="4"/>
      <c r="J35" s="4"/>
      <c r="K35" s="87"/>
      <c r="L35" s="87"/>
      <c r="M35" s="87"/>
      <c r="N35" s="87"/>
      <c r="O35" s="87"/>
      <c r="P35" s="87"/>
      <c r="Q35" s="87"/>
      <c r="R35" s="87"/>
      <c r="S35" s="87"/>
      <c r="T35" s="87"/>
      <c r="U35" s="87"/>
      <c r="V35" s="87"/>
      <c r="W35" s="87"/>
      <c r="X35" s="87"/>
      <c r="Y35" s="87"/>
      <c r="Z35" s="87"/>
      <c r="AA35" s="87"/>
    </row>
    <row r="36" spans="1:27" ht="12.75" customHeight="1" x14ac:dyDescent="0.2">
      <c r="A36" s="250" t="s">
        <v>487</v>
      </c>
      <c r="B36" s="252">
        <v>0.75862068965517238</v>
      </c>
      <c r="C36" s="252">
        <v>0.73684210526315785</v>
      </c>
      <c r="D36" s="252">
        <v>0.72222222222222221</v>
      </c>
      <c r="E36" s="252">
        <v>0.52</v>
      </c>
      <c r="F36" s="252">
        <v>0.48936170212765956</v>
      </c>
      <c r="G36" s="253">
        <v>0.51282051282051277</v>
      </c>
      <c r="I36" s="4"/>
      <c r="J36" s="4"/>
      <c r="K36" s="87"/>
      <c r="L36" s="87"/>
      <c r="M36" s="87"/>
      <c r="N36" s="87"/>
      <c r="O36" s="87"/>
      <c r="P36" s="87"/>
      <c r="Q36" s="87"/>
      <c r="R36" s="87"/>
      <c r="S36" s="87"/>
      <c r="T36" s="87"/>
      <c r="U36" s="87"/>
      <c r="V36" s="87"/>
      <c r="W36" s="87"/>
      <c r="X36" s="87"/>
      <c r="Y36" s="87"/>
      <c r="Z36" s="87"/>
      <c r="AA36" s="87"/>
    </row>
    <row r="37" spans="1:27" ht="12.75" customHeight="1" x14ac:dyDescent="0.2">
      <c r="A37" s="250" t="s">
        <v>488</v>
      </c>
      <c r="B37" s="252">
        <v>0.72916666666666663</v>
      </c>
      <c r="C37" s="252">
        <v>0.68965517241379315</v>
      </c>
      <c r="D37" s="252">
        <v>0.66666666666666663</v>
      </c>
      <c r="E37" s="252">
        <v>0.48648648648648651</v>
      </c>
      <c r="F37" s="252">
        <v>0.42424242424242425</v>
      </c>
      <c r="G37" s="253">
        <v>0.40625</v>
      </c>
      <c r="I37" s="4"/>
      <c r="J37" s="4"/>
      <c r="K37" s="87"/>
      <c r="L37" s="87"/>
      <c r="M37" s="87"/>
      <c r="N37" s="87"/>
      <c r="O37" s="87"/>
      <c r="P37" s="87"/>
      <c r="Q37" s="87"/>
      <c r="R37" s="87"/>
      <c r="S37" s="87"/>
      <c r="T37" s="87"/>
      <c r="U37" s="87"/>
      <c r="V37" s="87"/>
      <c r="W37" s="87"/>
      <c r="X37" s="87"/>
      <c r="Y37" s="87"/>
      <c r="Z37" s="87"/>
      <c r="AA37" s="87"/>
    </row>
    <row r="38" spans="1:27" ht="12.75" customHeight="1" x14ac:dyDescent="0.2">
      <c r="A38" s="250" t="s">
        <v>489</v>
      </c>
      <c r="B38" s="252">
        <v>0.7142857142857143</v>
      </c>
      <c r="C38" s="252">
        <v>0.66666666666666663</v>
      </c>
      <c r="D38" s="252">
        <v>0.68</v>
      </c>
      <c r="E38" s="252">
        <v>0.49315068493150682</v>
      </c>
      <c r="F38" s="252">
        <v>0.4375</v>
      </c>
      <c r="G38" s="253">
        <v>0.42666666666666669</v>
      </c>
      <c r="I38" s="4"/>
      <c r="J38" s="4"/>
      <c r="K38" s="87"/>
      <c r="L38" s="87"/>
      <c r="M38" s="87"/>
      <c r="N38" s="87"/>
      <c r="O38" s="87"/>
      <c r="P38" s="87"/>
      <c r="Q38" s="87"/>
      <c r="R38" s="87"/>
      <c r="S38" s="87"/>
      <c r="T38" s="87"/>
      <c r="U38" s="87"/>
      <c r="V38" s="87"/>
      <c r="W38" s="87"/>
      <c r="X38" s="87"/>
      <c r="Y38" s="87"/>
      <c r="Z38" s="87"/>
      <c r="AA38" s="87"/>
    </row>
    <row r="39" spans="1:27" ht="12.75" customHeight="1" x14ac:dyDescent="0.2">
      <c r="A39" s="250" t="s">
        <v>490</v>
      </c>
      <c r="B39" s="252">
        <v>0.73684210526315785</v>
      </c>
      <c r="C39" s="252">
        <v>0.72727272727272729</v>
      </c>
      <c r="D39" s="252">
        <v>0.75</v>
      </c>
      <c r="E39" s="252">
        <v>0.49230769230769234</v>
      </c>
      <c r="F39" s="252">
        <v>0.45833333333333331</v>
      </c>
      <c r="G39" s="253">
        <v>0.45833333333333331</v>
      </c>
      <c r="I39" s="4"/>
      <c r="J39" s="4"/>
      <c r="K39" s="87"/>
      <c r="L39" s="87"/>
      <c r="M39" s="87"/>
      <c r="N39" s="87"/>
      <c r="O39" s="87"/>
      <c r="P39" s="87"/>
      <c r="Q39" s="87"/>
      <c r="R39" s="87"/>
      <c r="S39" s="87"/>
      <c r="T39" s="87"/>
      <c r="U39" s="87"/>
      <c r="V39" s="87"/>
      <c r="W39" s="87"/>
      <c r="X39" s="87"/>
      <c r="Y39" s="87"/>
      <c r="Z39" s="87"/>
      <c r="AA39" s="87"/>
    </row>
    <row r="40" spans="1:27" ht="12.75" customHeight="1" x14ac:dyDescent="0.2">
      <c r="A40" s="250" t="s">
        <v>491</v>
      </c>
      <c r="B40" s="252">
        <v>0.67567567567567566</v>
      </c>
      <c r="C40" s="252">
        <v>0.6</v>
      </c>
      <c r="D40" s="252">
        <v>0.61111111111111116</v>
      </c>
      <c r="E40" s="252">
        <v>0.45652173913043476</v>
      </c>
      <c r="F40" s="252">
        <v>0.42307692307692307</v>
      </c>
      <c r="G40" s="253">
        <v>0.40476190476190477</v>
      </c>
      <c r="I40" s="4"/>
      <c r="J40" s="4"/>
      <c r="K40" s="87"/>
      <c r="L40" s="87"/>
      <c r="M40" s="87"/>
      <c r="N40" s="87"/>
      <c r="O40" s="87"/>
      <c r="P40" s="87"/>
      <c r="Q40" s="87"/>
      <c r="R40" s="87"/>
      <c r="S40" s="87"/>
      <c r="T40" s="87"/>
      <c r="U40" s="87"/>
      <c r="V40" s="87"/>
      <c r="W40" s="87"/>
      <c r="X40" s="87"/>
      <c r="Y40" s="87"/>
      <c r="Z40" s="87"/>
      <c r="AA40" s="87"/>
    </row>
    <row r="41" spans="1:27" ht="12.75" customHeight="1" x14ac:dyDescent="0.2">
      <c r="A41" s="250" t="s">
        <v>492</v>
      </c>
      <c r="B41" s="252">
        <v>0.7142857142857143</v>
      </c>
      <c r="C41" s="252">
        <v>0.62962962962962965</v>
      </c>
      <c r="D41" s="252">
        <v>0.64</v>
      </c>
      <c r="E41" s="252">
        <v>0.47619047619047616</v>
      </c>
      <c r="F41" s="252">
        <v>0.40540540540540543</v>
      </c>
      <c r="G41" s="253">
        <v>0.41666666666666669</v>
      </c>
      <c r="I41" s="4"/>
      <c r="J41" s="4"/>
      <c r="K41" s="87"/>
      <c r="L41" s="87"/>
      <c r="M41" s="87"/>
      <c r="N41" s="87"/>
      <c r="O41" s="87"/>
      <c r="P41" s="87"/>
      <c r="Q41" s="87"/>
      <c r="R41" s="87"/>
      <c r="S41" s="87"/>
      <c r="T41" s="87"/>
      <c r="U41" s="87"/>
      <c r="V41" s="87"/>
      <c r="W41" s="87"/>
      <c r="X41" s="87"/>
      <c r="Y41" s="87"/>
      <c r="Z41" s="87"/>
      <c r="AA41" s="87"/>
    </row>
    <row r="42" spans="1:27" ht="12.75" customHeight="1" x14ac:dyDescent="0.2">
      <c r="A42" s="250" t="s">
        <v>493</v>
      </c>
      <c r="B42" s="252">
        <v>0.76470588235294112</v>
      </c>
      <c r="C42" s="252">
        <v>0.6875</v>
      </c>
      <c r="D42" s="252">
        <v>0.69230769230769229</v>
      </c>
      <c r="E42" s="252">
        <v>0.5161290322580645</v>
      </c>
      <c r="F42" s="252">
        <v>0.44117647058823528</v>
      </c>
      <c r="G42" s="253">
        <v>0.46031746031746029</v>
      </c>
      <c r="I42" s="4"/>
      <c r="J42" s="4"/>
      <c r="K42" s="87"/>
      <c r="L42" s="87"/>
      <c r="M42" s="87"/>
      <c r="N42" s="87"/>
      <c r="O42" s="87"/>
      <c r="P42" s="87"/>
      <c r="Q42" s="87"/>
      <c r="R42" s="87"/>
      <c r="S42" s="87"/>
      <c r="T42" s="87"/>
      <c r="U42" s="87"/>
      <c r="V42" s="87"/>
      <c r="W42" s="87"/>
      <c r="X42" s="87"/>
      <c r="Y42" s="87"/>
      <c r="Z42" s="87"/>
      <c r="AA42" s="87"/>
    </row>
    <row r="43" spans="1:27" ht="12.75" customHeight="1" x14ac:dyDescent="0.2">
      <c r="A43" s="250" t="s">
        <v>494</v>
      </c>
      <c r="B43" s="252">
        <v>0.78947368421052633</v>
      </c>
      <c r="C43" s="252">
        <v>0.72</v>
      </c>
      <c r="D43" s="252">
        <v>0.75</v>
      </c>
      <c r="E43" s="252">
        <v>0.54716981132075471</v>
      </c>
      <c r="F43" s="252">
        <v>0.48275862068965519</v>
      </c>
      <c r="G43" s="253">
        <v>0.52380952380952384</v>
      </c>
      <c r="I43" s="4"/>
      <c r="J43" s="4"/>
      <c r="K43" s="87"/>
      <c r="L43" s="87"/>
      <c r="M43" s="87"/>
      <c r="N43" s="87"/>
      <c r="O43" s="87"/>
      <c r="P43" s="87"/>
      <c r="Q43" s="87"/>
      <c r="R43" s="87"/>
      <c r="S43" s="87"/>
      <c r="T43" s="87"/>
      <c r="U43" s="87"/>
      <c r="V43" s="87"/>
      <c r="W43" s="87"/>
      <c r="X43" s="87"/>
      <c r="Y43" s="87"/>
      <c r="Z43" s="87"/>
      <c r="AA43" s="87"/>
    </row>
    <row r="44" spans="1:27" ht="12.75" customHeight="1" x14ac:dyDescent="0.2">
      <c r="A44" s="250" t="s">
        <v>495</v>
      </c>
      <c r="B44" s="252">
        <v>0.7592592592592593</v>
      </c>
      <c r="C44" s="252">
        <v>0.66666666666666663</v>
      </c>
      <c r="D44" s="252">
        <v>0.68181818181818177</v>
      </c>
      <c r="E44" s="252">
        <v>0.52083333333333337</v>
      </c>
      <c r="F44" s="252">
        <v>0.44262295081967212</v>
      </c>
      <c r="G44" s="253">
        <v>0.4731182795698925</v>
      </c>
      <c r="I44" s="4"/>
      <c r="J44" s="4"/>
      <c r="K44" s="87"/>
      <c r="L44" s="87"/>
      <c r="M44" s="87"/>
      <c r="N44" s="87"/>
      <c r="O44" s="87"/>
      <c r="P44" s="87"/>
      <c r="Q44" s="87"/>
      <c r="R44" s="87"/>
      <c r="S44" s="87"/>
      <c r="T44" s="87"/>
      <c r="U44" s="87"/>
      <c r="V44" s="87"/>
      <c r="W44" s="87"/>
      <c r="X44" s="87"/>
      <c r="Y44" s="87"/>
      <c r="Z44" s="87"/>
      <c r="AA44" s="87"/>
    </row>
    <row r="45" spans="1:27" ht="12.75" customHeight="1" x14ac:dyDescent="0.2">
      <c r="A45" s="250" t="s">
        <v>496</v>
      </c>
      <c r="B45" s="252">
        <v>0.76190476190476186</v>
      </c>
      <c r="C45" s="252">
        <v>0.69444444444444442</v>
      </c>
      <c r="D45" s="252">
        <v>0.72</v>
      </c>
      <c r="E45" s="252">
        <v>0.52380952380952384</v>
      </c>
      <c r="F45" s="252">
        <v>0.49122807017543857</v>
      </c>
      <c r="G45" s="253">
        <v>0.51515151515151514</v>
      </c>
      <c r="I45" s="4"/>
      <c r="J45" s="4"/>
      <c r="K45" s="87"/>
      <c r="L45" s="87"/>
      <c r="M45" s="87"/>
      <c r="N45" s="87"/>
      <c r="O45" s="87"/>
      <c r="P45" s="87"/>
      <c r="Q45" s="87"/>
      <c r="R45" s="87"/>
      <c r="S45" s="87"/>
      <c r="T45" s="87"/>
      <c r="U45" s="87"/>
      <c r="V45" s="87"/>
      <c r="W45" s="87"/>
      <c r="X45" s="87"/>
      <c r="Y45" s="87"/>
      <c r="Z45" s="87"/>
      <c r="AA45" s="87"/>
    </row>
    <row r="46" spans="1:27" ht="12.75" customHeight="1" x14ac:dyDescent="0.2">
      <c r="A46" s="250" t="s">
        <v>497</v>
      </c>
      <c r="B46" s="252">
        <v>0.82352941176470584</v>
      </c>
      <c r="C46" s="252">
        <v>0.75</v>
      </c>
      <c r="D46" s="252">
        <v>0.78125</v>
      </c>
      <c r="E46" s="252">
        <v>0.59859154929577463</v>
      </c>
      <c r="F46" s="252">
        <v>0.55102040816326525</v>
      </c>
      <c r="G46" s="253">
        <v>0.6</v>
      </c>
      <c r="I46" s="4"/>
      <c r="J46" s="4"/>
      <c r="K46" s="87"/>
      <c r="L46" s="87"/>
      <c r="M46" s="87"/>
      <c r="N46" s="87"/>
      <c r="O46" s="87"/>
      <c r="P46" s="87"/>
      <c r="Q46" s="87"/>
      <c r="R46" s="87"/>
      <c r="S46" s="87"/>
      <c r="T46" s="87"/>
      <c r="U46" s="87"/>
      <c r="V46" s="87"/>
      <c r="W46" s="87"/>
      <c r="X46" s="87"/>
      <c r="Y46" s="87"/>
      <c r="Z46" s="87"/>
      <c r="AA46" s="87"/>
    </row>
    <row r="47" spans="1:27" ht="12.75" customHeight="1" x14ac:dyDescent="0.2">
      <c r="A47" s="251" t="s">
        <v>498</v>
      </c>
      <c r="B47" s="254">
        <v>0.8125</v>
      </c>
      <c r="C47" s="254">
        <v>0.73913043478260865</v>
      </c>
      <c r="D47" s="254">
        <v>0.75862068965517238</v>
      </c>
      <c r="E47" s="254">
        <v>0.58536585365853655</v>
      </c>
      <c r="F47" s="254">
        <v>0.52380952380952384</v>
      </c>
      <c r="G47" s="255">
        <v>0.54838709677419351</v>
      </c>
      <c r="I47" s="4"/>
      <c r="J47" s="4"/>
      <c r="K47" s="87"/>
      <c r="L47" s="87"/>
      <c r="M47" s="87"/>
      <c r="N47" s="87"/>
      <c r="O47" s="87"/>
      <c r="P47" s="87"/>
      <c r="Q47" s="87"/>
      <c r="R47" s="87"/>
      <c r="S47" s="87"/>
      <c r="T47" s="87"/>
      <c r="U47" s="87"/>
      <c r="V47" s="87"/>
      <c r="W47" s="87"/>
      <c r="X47" s="87"/>
      <c r="Y47" s="87"/>
      <c r="Z47" s="87"/>
      <c r="AA47" s="87"/>
    </row>
    <row r="48" spans="1:27" ht="15" customHeight="1" x14ac:dyDescent="0.25">
      <c r="A48" s="148" t="s">
        <v>291</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292</v>
      </c>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honeticPr fontId="0" type="noConversion"/>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7"/>
  <sheetViews>
    <sheetView showGridLines="0" zoomScaleNormal="100" workbookViewId="0"/>
  </sheetViews>
  <sheetFormatPr defaultRowHeight="12.75" x14ac:dyDescent="0.2"/>
  <cols>
    <col min="1" max="1" width="14" customWidth="1"/>
    <col min="2" max="2" width="12.7109375" customWidth="1"/>
    <col min="3" max="3" width="16" style="68"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297</v>
      </c>
      <c r="B1" s="38"/>
      <c r="C1" s="38"/>
      <c r="G1" s="100"/>
      <c r="H1" s="100"/>
      <c r="I1" s="100"/>
      <c r="J1" s="53"/>
      <c r="K1" s="256"/>
    </row>
    <row r="2" spans="1:14" ht="15.75" x14ac:dyDescent="0.25">
      <c r="A2" s="19" t="s">
        <v>25</v>
      </c>
      <c r="B2" s="19"/>
      <c r="C2" s="19"/>
    </row>
    <row r="3" spans="1:14" ht="15.75" customHeight="1" x14ac:dyDescent="0.25">
      <c r="A3" s="131" t="s">
        <v>486</v>
      </c>
      <c r="B3" s="131"/>
      <c r="C3" s="19"/>
    </row>
    <row r="4" spans="1:14" ht="20.25" customHeight="1" x14ac:dyDescent="0.25">
      <c r="A4" s="131" t="s">
        <v>295</v>
      </c>
      <c r="B4" s="131"/>
      <c r="C4" s="19"/>
    </row>
    <row r="5" spans="1:14" ht="15" customHeight="1" x14ac:dyDescent="0.25">
      <c r="A5" s="182" t="s">
        <v>268</v>
      </c>
      <c r="B5" s="182"/>
      <c r="C5" s="230"/>
      <c r="D5" s="69"/>
      <c r="E5" s="49"/>
      <c r="G5" s="123"/>
      <c r="H5" s="125"/>
      <c r="I5" s="125"/>
    </row>
    <row r="6" spans="1:14" ht="95.25" customHeight="1" x14ac:dyDescent="0.25">
      <c r="A6" s="228" t="s">
        <v>296</v>
      </c>
      <c r="B6" s="272" t="s">
        <v>271</v>
      </c>
      <c r="C6" s="194" t="s">
        <v>288</v>
      </c>
      <c r="D6" s="189" t="s">
        <v>11</v>
      </c>
      <c r="E6" s="189" t="s">
        <v>10</v>
      </c>
      <c r="F6" s="189" t="s">
        <v>8</v>
      </c>
      <c r="G6" s="189" t="s">
        <v>4</v>
      </c>
      <c r="H6" s="189" t="s">
        <v>7</v>
      </c>
      <c r="I6" s="190" t="s">
        <v>5</v>
      </c>
      <c r="M6" s="94" t="s">
        <v>21</v>
      </c>
      <c r="N6" s="95" t="s">
        <v>28</v>
      </c>
    </row>
    <row r="7" spans="1:14" ht="14.25" x14ac:dyDescent="0.2">
      <c r="A7" s="192" t="s">
        <v>487</v>
      </c>
      <c r="B7" s="273" t="s">
        <v>500</v>
      </c>
      <c r="C7" s="195">
        <v>0.70053475935828879</v>
      </c>
      <c r="D7" s="196">
        <v>131</v>
      </c>
      <c r="E7" s="196">
        <v>187</v>
      </c>
      <c r="F7" s="198">
        <v>6.1755725190839694</v>
      </c>
      <c r="G7" s="198">
        <v>6.7112299465240639</v>
      </c>
      <c r="H7" s="185">
        <v>12279.903358778631</v>
      </c>
      <c r="I7" s="187">
        <v>1608667.34</v>
      </c>
      <c r="M7" s="89">
        <v>0.76754385964912286</v>
      </c>
      <c r="N7" s="89">
        <v>0.54411764705882348</v>
      </c>
    </row>
    <row r="8" spans="1:14" ht="14.25" x14ac:dyDescent="0.2">
      <c r="A8" s="192" t="s">
        <v>488</v>
      </c>
      <c r="B8" s="273" t="s">
        <v>500</v>
      </c>
      <c r="C8" s="195">
        <v>0.60964912280701755</v>
      </c>
      <c r="D8" s="196">
        <v>139</v>
      </c>
      <c r="E8" s="196">
        <v>228</v>
      </c>
      <c r="F8" s="198">
        <v>6.1294964028776979</v>
      </c>
      <c r="G8" s="198">
        <v>5.8464912280701755</v>
      </c>
      <c r="H8" s="185">
        <v>11908.219136690646</v>
      </c>
      <c r="I8" s="187">
        <v>1655242.4600000021</v>
      </c>
      <c r="M8" s="89">
        <v>0.76800000000000002</v>
      </c>
      <c r="N8" s="89">
        <v>0.54961832061068705</v>
      </c>
    </row>
    <row r="9" spans="1:14" ht="14.25" x14ac:dyDescent="0.2">
      <c r="A9" s="192" t="s">
        <v>489</v>
      </c>
      <c r="B9" s="273" t="s">
        <v>500</v>
      </c>
      <c r="C9" s="195">
        <v>0.71721311475409832</v>
      </c>
      <c r="D9" s="196">
        <v>175</v>
      </c>
      <c r="E9" s="196">
        <v>244</v>
      </c>
      <c r="F9" s="198">
        <v>6.7714285714285714</v>
      </c>
      <c r="G9" s="198">
        <v>6.6762295081967213</v>
      </c>
      <c r="H9" s="185">
        <v>14549.308628571409</v>
      </c>
      <c r="I9" s="187">
        <v>2546129.0100000002</v>
      </c>
      <c r="M9" s="89">
        <v>0.77777777777777779</v>
      </c>
      <c r="N9" s="89">
        <v>0.54716981132075471</v>
      </c>
    </row>
    <row r="10" spans="1:14" ht="14.25" x14ac:dyDescent="0.2">
      <c r="A10" s="192" t="s">
        <v>490</v>
      </c>
      <c r="B10" s="273" t="s">
        <v>500</v>
      </c>
      <c r="C10" s="195">
        <v>0.68372093023255809</v>
      </c>
      <c r="D10" s="196">
        <v>147</v>
      </c>
      <c r="E10" s="196">
        <v>215</v>
      </c>
      <c r="F10" s="198">
        <v>7.8435374149659864</v>
      </c>
      <c r="G10" s="198">
        <v>7.4883720930232558</v>
      </c>
      <c r="H10" s="185">
        <v>15072.75476190476</v>
      </c>
      <c r="I10" s="187">
        <v>2215694.9500000002</v>
      </c>
      <c r="M10" s="89">
        <v>0.78125</v>
      </c>
      <c r="N10" s="89">
        <v>0.54491017964071853</v>
      </c>
    </row>
    <row r="11" spans="1:14" ht="14.25" x14ac:dyDescent="0.2">
      <c r="A11" s="192" t="s">
        <v>491</v>
      </c>
      <c r="B11" s="273" t="s">
        <v>500</v>
      </c>
      <c r="C11" s="195">
        <v>0.65306122448979587</v>
      </c>
      <c r="D11" s="196">
        <v>128</v>
      </c>
      <c r="E11" s="196">
        <v>196</v>
      </c>
      <c r="F11" s="198">
        <v>7.03125</v>
      </c>
      <c r="G11" s="198">
        <v>6.25</v>
      </c>
      <c r="H11" s="185">
        <v>12569.89625</v>
      </c>
      <c r="I11" s="187">
        <v>1608946.7199999981</v>
      </c>
      <c r="M11" s="89">
        <v>0.7661290322580645</v>
      </c>
      <c r="N11" s="89">
        <v>0.54347826086956519</v>
      </c>
    </row>
    <row r="12" spans="1:14" ht="14.25" x14ac:dyDescent="0.2">
      <c r="A12" s="192" t="s">
        <v>492</v>
      </c>
      <c r="B12" s="273" t="s">
        <v>500</v>
      </c>
      <c r="C12" s="195">
        <v>0.63888888888888884</v>
      </c>
      <c r="D12" s="196">
        <v>138</v>
      </c>
      <c r="E12" s="196">
        <v>216</v>
      </c>
      <c r="F12" s="198">
        <v>7.4420289855072461</v>
      </c>
      <c r="G12" s="198">
        <v>6.5277777777777777</v>
      </c>
      <c r="H12" s="185">
        <v>14399.986449275379</v>
      </c>
      <c r="I12" s="187">
        <v>1987198.1299999964</v>
      </c>
      <c r="M12" s="89">
        <v>0.76470588235294112</v>
      </c>
      <c r="N12" s="89">
        <v>0.53260869565217395</v>
      </c>
    </row>
    <row r="13" spans="1:14" ht="14.25" x14ac:dyDescent="0.2">
      <c r="A13" s="192" t="s">
        <v>493</v>
      </c>
      <c r="B13" s="273" t="s">
        <v>500</v>
      </c>
      <c r="C13" s="195">
        <v>0.63773584905660374</v>
      </c>
      <c r="D13" s="196">
        <v>169</v>
      </c>
      <c r="E13" s="196">
        <v>265</v>
      </c>
      <c r="F13" s="198">
        <v>7.4201183431952664</v>
      </c>
      <c r="G13" s="198">
        <v>7.3245283018867928</v>
      </c>
      <c r="H13" s="185">
        <v>15201.008224852094</v>
      </c>
      <c r="I13" s="187">
        <v>2568970.3900000057</v>
      </c>
      <c r="M13" s="89">
        <v>0.7432432432432432</v>
      </c>
      <c r="N13" s="89">
        <v>0.51173708920187788</v>
      </c>
    </row>
    <row r="14" spans="1:14" ht="14.25" x14ac:dyDescent="0.2">
      <c r="A14" s="192" t="s">
        <v>494</v>
      </c>
      <c r="B14" s="273" t="s">
        <v>500</v>
      </c>
      <c r="C14" s="195">
        <v>0.65086206896551724</v>
      </c>
      <c r="D14" s="196">
        <v>151</v>
      </c>
      <c r="E14" s="196">
        <v>232</v>
      </c>
      <c r="F14" s="198">
        <v>6.8609271523178812</v>
      </c>
      <c r="G14" s="198">
        <v>7.1724137931034484</v>
      </c>
      <c r="H14" s="185">
        <v>13454.617019867537</v>
      </c>
      <c r="I14" s="187">
        <v>2031647.1700000009</v>
      </c>
      <c r="M14" s="89">
        <v>0.75912408759124084</v>
      </c>
      <c r="N14" s="89">
        <v>0.53465346534653468</v>
      </c>
    </row>
    <row r="15" spans="1:14" ht="14.25" x14ac:dyDescent="0.2">
      <c r="A15" s="192" t="s">
        <v>495</v>
      </c>
      <c r="B15" s="273" t="s">
        <v>500</v>
      </c>
      <c r="C15" s="195">
        <v>0.7258883248730964</v>
      </c>
      <c r="D15" s="196">
        <v>143</v>
      </c>
      <c r="E15" s="196">
        <v>197</v>
      </c>
      <c r="F15" s="198">
        <v>6.0769230769230766</v>
      </c>
      <c r="G15" s="198">
        <v>5.8578680203045685</v>
      </c>
      <c r="H15" s="185">
        <v>13292.745034965041</v>
      </c>
      <c r="I15" s="187">
        <v>1900862.54</v>
      </c>
      <c r="M15" s="89">
        <v>0.74137931034482762</v>
      </c>
      <c r="N15" s="89">
        <v>0.52631578947368418</v>
      </c>
    </row>
    <row r="16" spans="1:14" ht="14.25" x14ac:dyDescent="0.2">
      <c r="A16" s="192" t="s">
        <v>496</v>
      </c>
      <c r="B16" s="273" t="s">
        <v>500</v>
      </c>
      <c r="C16" s="195">
        <v>0.65531914893617016</v>
      </c>
      <c r="D16" s="196">
        <v>154</v>
      </c>
      <c r="E16" s="196">
        <v>235</v>
      </c>
      <c r="F16" s="198">
        <v>6.5194805194805197</v>
      </c>
      <c r="G16" s="198">
        <v>6.0382978723404257</v>
      </c>
      <c r="H16" s="185">
        <v>12826.688246753247</v>
      </c>
      <c r="I16" s="187">
        <v>1975309.9899999988</v>
      </c>
      <c r="M16" s="89">
        <v>0.76521739130434785</v>
      </c>
      <c r="N16" s="89">
        <v>0.54918032786885251</v>
      </c>
    </row>
    <row r="17" spans="1:14" ht="14.25" x14ac:dyDescent="0.2">
      <c r="A17" s="192" t="s">
        <v>497</v>
      </c>
      <c r="B17" s="273" t="s">
        <v>500</v>
      </c>
      <c r="C17" s="195">
        <v>0.60728744939271251</v>
      </c>
      <c r="D17" s="196">
        <v>150</v>
      </c>
      <c r="E17" s="196">
        <v>247</v>
      </c>
      <c r="F17" s="198">
        <v>6.8866666666666667</v>
      </c>
      <c r="G17" s="198">
        <v>5.8947368421052628</v>
      </c>
      <c r="H17" s="185">
        <v>14004.776400000001</v>
      </c>
      <c r="I17" s="187">
        <v>2100716.459999999</v>
      </c>
      <c r="M17" s="89">
        <v>0.72072072072072069</v>
      </c>
      <c r="N17" s="89">
        <v>0.49315068493150682</v>
      </c>
    </row>
    <row r="18" spans="1:14" ht="14.25" x14ac:dyDescent="0.2">
      <c r="A18" s="193" t="s">
        <v>498</v>
      </c>
      <c r="B18" s="273" t="s">
        <v>500</v>
      </c>
      <c r="C18" s="199">
        <v>0.67234042553191486</v>
      </c>
      <c r="D18" s="200">
        <v>158</v>
      </c>
      <c r="E18" s="200">
        <v>235</v>
      </c>
      <c r="F18" s="202">
        <v>7.0253164556962027</v>
      </c>
      <c r="G18" s="202">
        <v>6.3148936170212764</v>
      </c>
      <c r="H18" s="186">
        <v>15371.783987341776</v>
      </c>
      <c r="I18" s="188">
        <v>2428741.8700000052</v>
      </c>
      <c r="M18" s="89">
        <v>0.74120603015075381</v>
      </c>
      <c r="N18" s="89">
        <v>0.52173913043478259</v>
      </c>
    </row>
    <row r="19" spans="1:14" ht="15" x14ac:dyDescent="0.25">
      <c r="A19" s="183" t="s">
        <v>270</v>
      </c>
    </row>
    <row r="20" spans="1:14" ht="15" customHeight="1" x14ac:dyDescent="0.2">
      <c r="A20" s="148" t="s">
        <v>204</v>
      </c>
      <c r="B20" s="68"/>
    </row>
    <row r="21" spans="1:14" ht="30" customHeight="1" x14ac:dyDescent="0.25">
      <c r="A21" s="19" t="s">
        <v>48</v>
      </c>
      <c r="B21" s="19"/>
      <c r="C21" s="19"/>
    </row>
    <row r="22" spans="1:14" ht="15.75" customHeight="1" x14ac:dyDescent="0.25">
      <c r="A22" s="105" t="s">
        <v>158</v>
      </c>
      <c r="B22" s="105"/>
      <c r="C22" s="130"/>
    </row>
    <row r="23" spans="1:14" ht="15.75" customHeight="1" x14ac:dyDescent="0.25">
      <c r="A23" s="105" t="s">
        <v>159</v>
      </c>
      <c r="B23" s="105"/>
      <c r="C23" s="130"/>
    </row>
    <row r="24" spans="1:14" ht="15.75" customHeight="1" x14ac:dyDescent="0.25">
      <c r="A24" s="105" t="s">
        <v>160</v>
      </c>
      <c r="B24" s="105"/>
      <c r="C24" s="130"/>
    </row>
    <row r="25" spans="1:14" ht="15.75" customHeight="1" x14ac:dyDescent="0.25">
      <c r="A25" s="105" t="s">
        <v>161</v>
      </c>
      <c r="B25" s="105"/>
      <c r="C25" s="130"/>
    </row>
    <row r="26" spans="1:14" ht="30" customHeight="1" x14ac:dyDescent="0.25">
      <c r="A26" s="130" t="s">
        <v>49</v>
      </c>
      <c r="B26" s="130"/>
      <c r="C26" s="130"/>
    </row>
    <row r="27" spans="1:14" ht="15.75" customHeight="1" x14ac:dyDescent="0.25">
      <c r="A27" s="105" t="s">
        <v>162</v>
      </c>
      <c r="B27" s="105"/>
      <c r="C27" s="130"/>
      <c r="D27" s="105"/>
      <c r="E27" s="105"/>
      <c r="F27" s="105"/>
      <c r="G27" s="105"/>
      <c r="H27" s="105"/>
      <c r="I27" s="105"/>
    </row>
    <row r="28" spans="1:14" ht="15.75" customHeight="1" x14ac:dyDescent="0.25">
      <c r="A28" s="105" t="s">
        <v>163</v>
      </c>
      <c r="B28" s="105"/>
      <c r="C28" s="130"/>
      <c r="D28" s="105"/>
      <c r="E28" s="105"/>
      <c r="F28" s="105"/>
      <c r="G28" s="105"/>
      <c r="H28" s="105"/>
      <c r="I28" s="105"/>
    </row>
    <row r="29" spans="1:14" ht="15.75" customHeight="1" x14ac:dyDescent="0.25">
      <c r="A29" s="105" t="s">
        <v>165</v>
      </c>
      <c r="B29" s="105"/>
      <c r="C29" s="130"/>
      <c r="D29" s="105"/>
      <c r="E29" s="105"/>
      <c r="F29" s="105"/>
      <c r="G29" s="105"/>
      <c r="H29" s="105"/>
      <c r="I29" s="105"/>
    </row>
    <row r="30" spans="1:14" ht="15.75" customHeight="1" x14ac:dyDescent="0.25">
      <c r="A30" s="105" t="s">
        <v>166</v>
      </c>
      <c r="B30" s="105"/>
      <c r="C30" s="130"/>
      <c r="D30" s="105"/>
      <c r="E30" s="105"/>
      <c r="F30" s="105"/>
      <c r="G30" s="105"/>
      <c r="H30" s="105"/>
      <c r="I30" s="105"/>
    </row>
    <row r="31" spans="1:14" ht="15.75" x14ac:dyDescent="0.25">
      <c r="A31" s="105" t="s">
        <v>164</v>
      </c>
      <c r="B31" s="105"/>
      <c r="C31" s="130"/>
      <c r="D31" s="105"/>
      <c r="E31" s="105"/>
      <c r="F31" s="105"/>
      <c r="G31" s="105"/>
      <c r="H31" s="105"/>
      <c r="I31" s="105"/>
    </row>
    <row r="32" spans="1:14" ht="15.75" x14ac:dyDescent="0.25">
      <c r="A32" s="140" t="s">
        <v>266</v>
      </c>
      <c r="B32" s="105"/>
      <c r="C32" s="130"/>
      <c r="D32" s="105"/>
      <c r="E32" s="105"/>
      <c r="F32" s="105"/>
      <c r="G32" s="105"/>
      <c r="H32" s="105"/>
      <c r="I32" s="105"/>
    </row>
    <row r="37" ht="21.75" customHeight="1" x14ac:dyDescent="0.2"/>
  </sheetData>
  <conditionalFormatting sqref="C7">
    <cfRule type="cellIs" dxfId="338" priority="1" stopIfTrue="1" operator="greaterThanOrEqual">
      <formula>$M$7</formula>
    </cfRule>
    <cfRule type="cellIs" dxfId="337" priority="2" stopIfTrue="1" operator="lessThanOrEqual">
      <formula>$N$7</formula>
    </cfRule>
  </conditionalFormatting>
  <conditionalFormatting sqref="C8">
    <cfRule type="cellIs" dxfId="336" priority="3" stopIfTrue="1" operator="greaterThanOrEqual">
      <formula>$M$8</formula>
    </cfRule>
    <cfRule type="cellIs" dxfId="335" priority="4" stopIfTrue="1" operator="lessThanOrEqual">
      <formula>$N$8</formula>
    </cfRule>
  </conditionalFormatting>
  <conditionalFormatting sqref="C9">
    <cfRule type="cellIs" dxfId="334" priority="5" stopIfTrue="1" operator="greaterThanOrEqual">
      <formula>$M$9</formula>
    </cfRule>
    <cfRule type="cellIs" dxfId="333" priority="6" stopIfTrue="1" operator="lessThanOrEqual">
      <formula>$N$9</formula>
    </cfRule>
  </conditionalFormatting>
  <conditionalFormatting sqref="C10">
    <cfRule type="cellIs" dxfId="332" priority="7" stopIfTrue="1" operator="greaterThanOrEqual">
      <formula>$M$10</formula>
    </cfRule>
    <cfRule type="cellIs" dxfId="331" priority="8" stopIfTrue="1" operator="lessThanOrEqual">
      <formula>$N$10</formula>
    </cfRule>
  </conditionalFormatting>
  <conditionalFormatting sqref="C11">
    <cfRule type="cellIs" dxfId="330" priority="9" stopIfTrue="1" operator="greaterThanOrEqual">
      <formula>$M$11</formula>
    </cfRule>
    <cfRule type="cellIs" dxfId="329" priority="10" stopIfTrue="1" operator="lessThanOrEqual">
      <formula>$N$11</formula>
    </cfRule>
  </conditionalFormatting>
  <conditionalFormatting sqref="C12">
    <cfRule type="cellIs" dxfId="328" priority="11" stopIfTrue="1" operator="greaterThanOrEqual">
      <formula>$M$12</formula>
    </cfRule>
    <cfRule type="cellIs" dxfId="327" priority="12" stopIfTrue="1" operator="lessThanOrEqual">
      <formula>$N$12</formula>
    </cfRule>
  </conditionalFormatting>
  <conditionalFormatting sqref="C13">
    <cfRule type="cellIs" dxfId="326" priority="13" stopIfTrue="1" operator="greaterThanOrEqual">
      <formula>$M$13</formula>
    </cfRule>
    <cfRule type="cellIs" dxfId="325" priority="14" stopIfTrue="1" operator="lessThanOrEqual">
      <formula>$N$13</formula>
    </cfRule>
  </conditionalFormatting>
  <conditionalFormatting sqref="C14">
    <cfRule type="cellIs" dxfId="324" priority="15" stopIfTrue="1" operator="greaterThanOrEqual">
      <formula>$M$14</formula>
    </cfRule>
    <cfRule type="cellIs" dxfId="323" priority="16" stopIfTrue="1" operator="lessThanOrEqual">
      <formula>$N$14</formula>
    </cfRule>
  </conditionalFormatting>
  <conditionalFormatting sqref="C15">
    <cfRule type="cellIs" dxfId="322" priority="17" stopIfTrue="1" operator="greaterThanOrEqual">
      <formula>$M$15</formula>
    </cfRule>
    <cfRule type="cellIs" dxfId="321" priority="18" stopIfTrue="1" operator="lessThanOrEqual">
      <formula>$N$15</formula>
    </cfRule>
  </conditionalFormatting>
  <conditionalFormatting sqref="C16">
    <cfRule type="cellIs" dxfId="320" priority="19" stopIfTrue="1" operator="greaterThanOrEqual">
      <formula>$M$16</formula>
    </cfRule>
    <cfRule type="cellIs" dxfId="319" priority="20" stopIfTrue="1" operator="lessThanOrEqual">
      <formula>$N$16</formula>
    </cfRule>
  </conditionalFormatting>
  <conditionalFormatting sqref="C17">
    <cfRule type="cellIs" dxfId="318" priority="21" stopIfTrue="1" operator="greaterThanOrEqual">
      <formula>$M$17</formula>
    </cfRule>
    <cfRule type="cellIs" dxfId="317" priority="22" stopIfTrue="1" operator="lessThanOrEqual">
      <formula>$N$17</formula>
    </cfRule>
  </conditionalFormatting>
  <conditionalFormatting sqref="C18">
    <cfRule type="cellIs" dxfId="316" priority="23" stopIfTrue="1" operator="greaterThanOrEqual">
      <formula>$M$18</formula>
    </cfRule>
    <cfRule type="cellIs" dxfId="315"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362</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25</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row>
    <row r="6" spans="1:28" x14ac:dyDescent="0.2">
      <c r="A6" s="4"/>
      <c r="B6" s="4"/>
      <c r="C6" s="4"/>
      <c r="D6" s="4"/>
      <c r="E6" s="4"/>
      <c r="F6" s="4"/>
      <c r="G6" s="4"/>
      <c r="H6" s="4"/>
      <c r="I6" s="4"/>
      <c r="J6" s="4"/>
      <c r="K6" s="87"/>
      <c r="L6" s="87"/>
      <c r="M6" s="87"/>
      <c r="N6" s="87"/>
      <c r="O6" s="4"/>
      <c r="P6" s="4"/>
      <c r="Q6" s="4"/>
      <c r="R6" s="4"/>
      <c r="S6" s="4"/>
      <c r="T6" s="4"/>
      <c r="U6" s="4"/>
      <c r="V6" s="4"/>
      <c r="W6" s="87"/>
      <c r="X6" s="87"/>
      <c r="Y6" s="87"/>
      <c r="Z6" s="87"/>
      <c r="AA6" s="87"/>
    </row>
    <row r="7" spans="1:28" x14ac:dyDescent="0.2">
      <c r="A7" s="4"/>
      <c r="B7" s="4"/>
      <c r="C7" s="4"/>
      <c r="D7" s="4"/>
      <c r="E7" s="4"/>
      <c r="F7" s="4"/>
      <c r="G7" s="4"/>
      <c r="H7" s="4"/>
      <c r="I7" s="4"/>
      <c r="J7" s="4"/>
      <c r="K7" s="87"/>
      <c r="L7" s="87"/>
      <c r="M7" s="87"/>
      <c r="N7" s="87"/>
      <c r="O7" s="4"/>
      <c r="P7" s="4"/>
      <c r="Q7" s="4"/>
      <c r="R7" s="4"/>
      <c r="S7" s="4"/>
      <c r="T7" s="4"/>
      <c r="U7" s="4"/>
      <c r="V7" s="4"/>
      <c r="W7" s="87"/>
      <c r="X7" s="87"/>
      <c r="Y7" s="87"/>
      <c r="Z7" s="87"/>
      <c r="AA7" s="87"/>
    </row>
    <row r="8" spans="1:28"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0.70053475935828879</v>
      </c>
      <c r="Q9" s="88">
        <v>0.60964912280701755</v>
      </c>
      <c r="R9" s="88">
        <v>0.71721311475409832</v>
      </c>
      <c r="S9" s="88">
        <v>0.68372093023255809</v>
      </c>
      <c r="T9" s="88">
        <v>0.65306122448979587</v>
      </c>
      <c r="U9" s="88">
        <v>0.63888888888888884</v>
      </c>
      <c r="V9" s="88">
        <v>0.63773584905660374</v>
      </c>
      <c r="W9" s="88">
        <v>0.65086206896551724</v>
      </c>
      <c r="X9" s="88">
        <v>0.7258883248730964</v>
      </c>
      <c r="Y9" s="88">
        <v>0.65531914893617016</v>
      </c>
      <c r="Z9" s="88">
        <v>0.60728744939271251</v>
      </c>
      <c r="AA9" s="88">
        <v>0.67234042553191486</v>
      </c>
      <c r="AB9" s="49"/>
    </row>
    <row r="10" spans="1:28" x14ac:dyDescent="0.2">
      <c r="A10" s="4"/>
      <c r="B10" s="4"/>
      <c r="C10" s="4"/>
      <c r="D10" s="4"/>
      <c r="E10" s="4"/>
      <c r="F10" s="4"/>
      <c r="G10" s="4"/>
      <c r="H10" s="4"/>
      <c r="I10" s="4"/>
      <c r="J10" s="4"/>
      <c r="K10" s="87"/>
      <c r="L10" s="87"/>
      <c r="M10" s="87"/>
      <c r="N10" s="87"/>
      <c r="O10" s="87" t="s">
        <v>355</v>
      </c>
      <c r="P10" s="88">
        <v>0.75882352941176467</v>
      </c>
      <c r="Q10" s="88">
        <v>0.73913043478260865</v>
      </c>
      <c r="R10" s="88">
        <v>0.76293103448275867</v>
      </c>
      <c r="S10" s="88">
        <v>0.76</v>
      </c>
      <c r="T10" s="88">
        <v>0.74404761904761907</v>
      </c>
      <c r="U10" s="88">
        <v>0.74054054054054053</v>
      </c>
      <c r="V10" s="88">
        <v>0.72340425531914898</v>
      </c>
      <c r="W10" s="88">
        <v>0.75568181818181823</v>
      </c>
      <c r="X10" s="88">
        <v>0.72307692307692306</v>
      </c>
      <c r="Y10" s="88">
        <v>0.75714285714285712</v>
      </c>
      <c r="Z10" s="88">
        <v>0.70053475935828879</v>
      </c>
      <c r="AA10" s="88">
        <v>0.74603174603174605</v>
      </c>
      <c r="AB10" s="49"/>
    </row>
    <row r="11" spans="1:28" x14ac:dyDescent="0.2">
      <c r="A11" s="4"/>
      <c r="B11" s="4"/>
      <c r="C11" s="4"/>
      <c r="D11" s="4"/>
      <c r="E11" s="4"/>
      <c r="F11" s="4"/>
      <c r="G11" s="4"/>
      <c r="H11" s="4"/>
      <c r="I11" s="4"/>
      <c r="J11" s="4"/>
      <c r="K11" s="87"/>
      <c r="L11" s="87"/>
      <c r="M11" s="87"/>
      <c r="N11" s="87"/>
      <c r="O11" s="87" t="s">
        <v>356</v>
      </c>
      <c r="P11" s="88">
        <v>0.76923076923076927</v>
      </c>
      <c r="Q11" s="88">
        <v>0.73745173745173742</v>
      </c>
      <c r="R11" s="88">
        <v>0.76744186046511631</v>
      </c>
      <c r="S11" s="88">
        <v>0.73913043478260865</v>
      </c>
      <c r="T11" s="88">
        <v>0.74545454545454548</v>
      </c>
      <c r="U11" s="88">
        <v>0.72727272727272729</v>
      </c>
      <c r="V11" s="88">
        <v>0.71583514099783085</v>
      </c>
      <c r="W11" s="88">
        <v>0.74375000000000002</v>
      </c>
      <c r="X11" s="88">
        <v>0.71604938271604934</v>
      </c>
      <c r="Y11" s="88">
        <v>0.74893617021276593</v>
      </c>
      <c r="Z11" s="88">
        <v>0.70873786407766992</v>
      </c>
      <c r="AA11" s="88">
        <v>0.75598086124401909</v>
      </c>
      <c r="AB11" s="49"/>
    </row>
    <row r="12" spans="1:28" x14ac:dyDescent="0.2">
      <c r="A12" s="4"/>
      <c r="B12" s="4"/>
      <c r="C12" s="4"/>
      <c r="D12" s="4"/>
      <c r="E12" s="4"/>
      <c r="F12" s="4"/>
      <c r="G12" s="4"/>
      <c r="H12" s="4"/>
      <c r="I12" s="4"/>
      <c r="J12" s="4"/>
      <c r="K12" s="87"/>
      <c r="L12" s="87"/>
      <c r="M12" s="87"/>
      <c r="N12" s="87"/>
      <c r="O12" s="87" t="s">
        <v>357</v>
      </c>
      <c r="P12" s="88">
        <v>0.76754385964912286</v>
      </c>
      <c r="Q12" s="88">
        <v>0.76800000000000002</v>
      </c>
      <c r="R12" s="88">
        <v>0.77777777777777779</v>
      </c>
      <c r="S12" s="88">
        <v>0.78125</v>
      </c>
      <c r="T12" s="88">
        <v>0.7661290322580645</v>
      </c>
      <c r="U12" s="88">
        <v>0.76470588235294112</v>
      </c>
      <c r="V12" s="88">
        <v>0.7432432432432432</v>
      </c>
      <c r="W12" s="88">
        <v>0.75912408759124084</v>
      </c>
      <c r="X12" s="88">
        <v>0.74137931034482762</v>
      </c>
      <c r="Y12" s="88">
        <v>0.76521739130434785</v>
      </c>
      <c r="Z12" s="88">
        <v>0.72072072072072069</v>
      </c>
      <c r="AA12" s="88">
        <v>0.74120603015075381</v>
      </c>
      <c r="AB12" s="49"/>
    </row>
    <row r="13" spans="1:28" x14ac:dyDescent="0.2">
      <c r="A13" s="4"/>
      <c r="B13" s="4"/>
      <c r="C13" s="4"/>
      <c r="D13" s="4"/>
      <c r="E13" s="4"/>
      <c r="F13" s="4"/>
      <c r="G13" s="4"/>
      <c r="H13" s="4"/>
      <c r="I13" s="4"/>
      <c r="J13" s="4"/>
      <c r="K13" s="87"/>
      <c r="L13" s="87"/>
      <c r="M13" s="87"/>
      <c r="N13" s="87"/>
      <c r="O13" s="87" t="s">
        <v>358</v>
      </c>
      <c r="P13" s="88">
        <v>0.54216867469879515</v>
      </c>
      <c r="Q13" s="88">
        <v>0.5423728813559322</v>
      </c>
      <c r="R13" s="88">
        <v>0.51851851851851849</v>
      </c>
      <c r="S13" s="88">
        <v>0.5357142857142857</v>
      </c>
      <c r="T13" s="88">
        <v>0.51428571428571423</v>
      </c>
      <c r="U13" s="88">
        <v>0.52747252747252749</v>
      </c>
      <c r="V13" s="88">
        <v>0.48571428571428571</v>
      </c>
      <c r="W13" s="88">
        <v>0.54285714285714282</v>
      </c>
      <c r="X13" s="88">
        <v>0.51666666666666672</v>
      </c>
      <c r="Y13" s="88">
        <v>0.55102040816326525</v>
      </c>
      <c r="Z13" s="88">
        <v>0.47826086956521741</v>
      </c>
      <c r="AA13" s="88">
        <v>0.48749999999999999</v>
      </c>
      <c r="AB13" s="49"/>
    </row>
    <row r="14" spans="1:28" x14ac:dyDescent="0.2">
      <c r="A14" s="4"/>
      <c r="B14" s="4"/>
      <c r="C14" s="4"/>
      <c r="D14" s="4"/>
      <c r="E14" s="4"/>
      <c r="F14" s="4"/>
      <c r="G14" s="4"/>
      <c r="H14" s="4"/>
      <c r="I14" s="4"/>
      <c r="J14" s="4"/>
      <c r="K14" s="87"/>
      <c r="L14" s="87"/>
      <c r="M14" s="87"/>
      <c r="N14" s="87"/>
      <c r="O14" s="87" t="s">
        <v>359</v>
      </c>
      <c r="P14" s="88">
        <v>0.53691275167785235</v>
      </c>
      <c r="Q14" s="88">
        <v>0.5357142857142857</v>
      </c>
      <c r="R14" s="88">
        <v>0.5</v>
      </c>
      <c r="S14" s="88">
        <v>0.52380952380952384</v>
      </c>
      <c r="T14" s="88">
        <v>0.48128342245989303</v>
      </c>
      <c r="U14" s="88">
        <v>0.48314606741573035</v>
      </c>
      <c r="V14" s="88">
        <v>0.45714285714285713</v>
      </c>
      <c r="W14" s="88">
        <v>0.5161290322580645</v>
      </c>
      <c r="X14" s="88">
        <v>0.4891304347826087</v>
      </c>
      <c r="Y14" s="88">
        <v>0.5161290322580645</v>
      </c>
      <c r="Z14" s="88">
        <v>0.45454545454545453</v>
      </c>
      <c r="AA14" s="88">
        <v>0.46913580246913578</v>
      </c>
      <c r="AB14" s="49"/>
    </row>
    <row r="15" spans="1:28" x14ac:dyDescent="0.2">
      <c r="A15" s="4"/>
      <c r="B15" s="4"/>
      <c r="C15" s="4"/>
      <c r="D15" s="4"/>
      <c r="E15" s="4"/>
      <c r="F15" s="4"/>
      <c r="G15" s="4"/>
      <c r="H15" s="4"/>
      <c r="I15" s="4"/>
      <c r="J15" s="4"/>
      <c r="K15" s="87"/>
      <c r="L15" s="87"/>
      <c r="M15" s="87"/>
      <c r="N15" s="87"/>
      <c r="O15" s="87" t="s">
        <v>360</v>
      </c>
      <c r="P15" s="88">
        <v>0.54411764705882348</v>
      </c>
      <c r="Q15" s="88">
        <v>0.54961832061068705</v>
      </c>
      <c r="R15" s="88">
        <v>0.54716981132075471</v>
      </c>
      <c r="S15" s="88">
        <v>0.54491017964071853</v>
      </c>
      <c r="T15" s="88">
        <v>0.54347826086956519</v>
      </c>
      <c r="U15" s="88">
        <v>0.53260869565217395</v>
      </c>
      <c r="V15" s="88">
        <v>0.51173708920187788</v>
      </c>
      <c r="W15" s="88">
        <v>0.53465346534653468</v>
      </c>
      <c r="X15" s="88">
        <v>0.52631578947368418</v>
      </c>
      <c r="Y15" s="88">
        <v>0.54918032786885251</v>
      </c>
      <c r="Z15" s="88">
        <v>0.49315068493150682</v>
      </c>
      <c r="AA15" s="88">
        <v>0.52173913043478259</v>
      </c>
      <c r="AB15" s="49"/>
    </row>
    <row r="16" spans="1:28" x14ac:dyDescent="0.2">
      <c r="A16" s="4"/>
      <c r="B16" s="4"/>
      <c r="C16" s="4"/>
      <c r="D16" s="4"/>
      <c r="E16" s="4"/>
      <c r="F16" s="4"/>
      <c r="G16" s="4"/>
      <c r="H16" s="4"/>
      <c r="I16" s="4"/>
      <c r="J16" s="4"/>
      <c r="K16" s="87"/>
      <c r="L16" s="87"/>
      <c r="M16" s="87"/>
      <c r="N16" s="87"/>
      <c r="O16" s="4"/>
      <c r="P16" s="4"/>
      <c r="Q16" s="4"/>
      <c r="R16" s="4"/>
      <c r="S16" s="4"/>
      <c r="T16" s="4"/>
      <c r="U16" s="4"/>
      <c r="V16" s="4"/>
      <c r="W16" s="87"/>
      <c r="X16" s="87"/>
      <c r="Y16" s="87"/>
      <c r="Z16" s="87"/>
      <c r="AA16" s="87"/>
    </row>
    <row r="17" spans="1:27" x14ac:dyDescent="0.2">
      <c r="A17" s="4"/>
      <c r="B17" s="4"/>
      <c r="C17" s="4"/>
      <c r="D17" s="4"/>
      <c r="E17" s="4"/>
      <c r="F17" s="4"/>
      <c r="G17" s="4"/>
      <c r="H17" s="4"/>
      <c r="I17" s="4"/>
      <c r="J17" s="4"/>
      <c r="K17" s="87"/>
      <c r="L17" s="87"/>
      <c r="M17" s="87"/>
      <c r="N17" s="87"/>
      <c r="O17" s="4"/>
      <c r="P17" s="4"/>
      <c r="Q17" s="4"/>
      <c r="R17" s="4"/>
      <c r="S17" s="4"/>
      <c r="T17" s="4"/>
      <c r="U17" s="4"/>
      <c r="V17" s="4"/>
      <c r="W17" s="87"/>
      <c r="X17" s="87"/>
      <c r="Y17" s="87"/>
      <c r="Z17" s="87"/>
      <c r="AA17" s="87"/>
    </row>
    <row r="18" spans="1:27" x14ac:dyDescent="0.2">
      <c r="A18" s="4"/>
      <c r="B18" s="4"/>
      <c r="C18" s="4"/>
      <c r="D18" s="4"/>
      <c r="E18" s="4"/>
      <c r="F18" s="4"/>
      <c r="G18" s="4"/>
      <c r="H18" s="4"/>
      <c r="I18" s="4"/>
      <c r="J18" s="4"/>
      <c r="K18" s="87"/>
      <c r="L18" s="87"/>
      <c r="M18" s="87"/>
      <c r="N18" s="87"/>
      <c r="O18" s="4"/>
      <c r="P18" s="4"/>
      <c r="Q18" s="4"/>
      <c r="R18" s="4"/>
      <c r="S18" s="4"/>
      <c r="T18" s="4"/>
      <c r="U18" s="4"/>
      <c r="V18" s="4"/>
      <c r="W18" s="87"/>
      <c r="X18" s="87"/>
      <c r="Y18" s="87"/>
      <c r="Z18" s="87"/>
      <c r="AA18" s="87"/>
    </row>
    <row r="19" spans="1:27" x14ac:dyDescent="0.2">
      <c r="A19" s="4"/>
      <c r="B19" s="4"/>
      <c r="C19" s="4"/>
      <c r="D19" s="4"/>
      <c r="E19" s="4"/>
      <c r="F19" s="4"/>
      <c r="G19" s="4"/>
      <c r="H19" s="4"/>
      <c r="I19" s="4"/>
      <c r="J19" s="4"/>
      <c r="K19" s="87"/>
      <c r="L19" s="87"/>
      <c r="M19" s="87"/>
      <c r="N19" s="87"/>
      <c r="O19" s="4"/>
      <c r="P19" s="4"/>
      <c r="Q19" s="4"/>
      <c r="R19" s="4"/>
      <c r="S19" s="4"/>
      <c r="T19" s="4"/>
      <c r="U19" s="4"/>
      <c r="V19" s="4"/>
      <c r="W19" s="87"/>
      <c r="X19" s="87"/>
      <c r="Y19" s="87"/>
      <c r="Z19" s="87"/>
      <c r="AA19" s="87"/>
    </row>
    <row r="20" spans="1:27" x14ac:dyDescent="0.2">
      <c r="A20" s="4"/>
      <c r="B20" s="4"/>
      <c r="C20" s="4"/>
      <c r="D20" s="4"/>
      <c r="E20" s="4"/>
      <c r="F20" s="4"/>
      <c r="G20" s="4"/>
      <c r="H20" s="4"/>
      <c r="I20" s="4"/>
      <c r="J20" s="4"/>
      <c r="K20" s="87"/>
      <c r="L20" s="87"/>
      <c r="M20" s="87"/>
      <c r="N20" s="87"/>
      <c r="O20" s="4"/>
      <c r="P20" s="4"/>
      <c r="Q20" s="4"/>
      <c r="R20" s="4"/>
      <c r="S20" s="4"/>
      <c r="T20" s="4"/>
      <c r="U20" s="4"/>
      <c r="V20" s="4"/>
      <c r="W20" s="87"/>
      <c r="X20" s="87"/>
      <c r="Y20" s="87"/>
      <c r="Z20" s="87"/>
      <c r="AA20" s="87"/>
    </row>
    <row r="21" spans="1:27" x14ac:dyDescent="0.2">
      <c r="A21" s="4"/>
      <c r="B21" s="4"/>
      <c r="C21" s="4"/>
      <c r="D21" s="4"/>
      <c r="E21" s="4"/>
      <c r="F21" s="4"/>
      <c r="G21" s="4"/>
      <c r="H21" s="4"/>
      <c r="I21" s="4"/>
      <c r="J21" s="4"/>
      <c r="K21" s="87"/>
      <c r="L21" s="87"/>
      <c r="M21" s="87"/>
      <c r="N21" s="87"/>
      <c r="O21" s="4"/>
      <c r="P21" s="4"/>
      <c r="Q21" s="4"/>
      <c r="R21" s="4"/>
      <c r="S21" s="4"/>
      <c r="T21" s="4"/>
      <c r="U21" s="4"/>
      <c r="V21" s="4"/>
      <c r="W21" s="87"/>
      <c r="X21" s="87"/>
      <c r="Y21" s="87"/>
      <c r="Z21" s="87"/>
      <c r="AA21" s="87"/>
    </row>
    <row r="22" spans="1:27" x14ac:dyDescent="0.2">
      <c r="A22" s="4"/>
      <c r="B22" s="4"/>
      <c r="C22" s="4"/>
      <c r="D22" s="4"/>
      <c r="E22" s="4"/>
      <c r="F22" s="4"/>
      <c r="G22" s="4"/>
      <c r="H22" s="4"/>
      <c r="I22" s="4"/>
      <c r="J22" s="4"/>
      <c r="K22" s="87"/>
      <c r="L22" s="87"/>
      <c r="M22" s="87"/>
      <c r="N22" s="87"/>
      <c r="O22" s="4"/>
      <c r="P22" s="4"/>
      <c r="Q22" s="4"/>
      <c r="R22" s="4"/>
      <c r="S22" s="4"/>
      <c r="T22" s="4"/>
      <c r="U22" s="4"/>
      <c r="V22" s="4"/>
      <c r="W22" s="87"/>
      <c r="X22" s="87"/>
      <c r="Y22" s="87"/>
      <c r="Z22" s="87"/>
      <c r="AA22" s="87"/>
    </row>
    <row r="23" spans="1:27" x14ac:dyDescent="0.2">
      <c r="A23" s="4"/>
      <c r="B23" s="4"/>
      <c r="C23" s="4"/>
      <c r="D23" s="4"/>
      <c r="E23" s="4"/>
      <c r="F23" s="4"/>
      <c r="G23" s="4"/>
      <c r="H23" s="4"/>
      <c r="I23" s="4"/>
      <c r="J23" s="4"/>
      <c r="K23" s="87"/>
      <c r="L23" s="87"/>
      <c r="M23" s="87"/>
      <c r="N23" s="87"/>
      <c r="O23" s="4"/>
      <c r="P23" s="4"/>
      <c r="Q23" s="4"/>
      <c r="R23" s="4"/>
      <c r="S23" s="4"/>
      <c r="T23" s="4"/>
      <c r="U23" s="4"/>
      <c r="V23" s="4"/>
      <c r="W23" s="87"/>
      <c r="X23" s="87"/>
      <c r="Y23" s="87"/>
      <c r="Z23" s="87"/>
      <c r="AA23" s="87"/>
    </row>
    <row r="24" spans="1:27" x14ac:dyDescent="0.2">
      <c r="A24" s="4"/>
      <c r="B24" s="4"/>
      <c r="C24" s="4"/>
      <c r="D24" s="4"/>
      <c r="E24" s="4"/>
      <c r="F24" s="4"/>
      <c r="G24" s="4"/>
      <c r="H24" s="4"/>
      <c r="I24" s="4"/>
      <c r="J24" s="4"/>
      <c r="K24" s="87"/>
      <c r="L24" s="87"/>
      <c r="M24" s="87"/>
      <c r="N24" s="87"/>
      <c r="O24" s="4"/>
      <c r="P24" s="4"/>
      <c r="Q24" s="4"/>
      <c r="R24" s="4"/>
      <c r="S24" s="4"/>
      <c r="T24" s="4"/>
      <c r="U24" s="4"/>
      <c r="V24" s="4"/>
      <c r="W24" s="87"/>
      <c r="X24" s="87"/>
      <c r="Y24" s="87"/>
      <c r="Z24" s="87"/>
      <c r="AA24" s="87"/>
    </row>
    <row r="25" spans="1:27" x14ac:dyDescent="0.2">
      <c r="A25" s="4"/>
      <c r="B25" s="4"/>
      <c r="C25" s="4"/>
      <c r="D25" s="4"/>
      <c r="E25" s="4"/>
      <c r="F25" s="4"/>
      <c r="G25" s="4"/>
      <c r="H25" s="4"/>
      <c r="I25" s="4"/>
      <c r="J25" s="4"/>
      <c r="K25" s="87"/>
      <c r="L25" s="87"/>
      <c r="M25" s="87"/>
      <c r="N25" s="87"/>
      <c r="O25" s="4"/>
      <c r="P25" s="4"/>
      <c r="Q25" s="4"/>
      <c r="R25" s="4"/>
      <c r="S25" s="4"/>
      <c r="T25" s="4"/>
      <c r="U25" s="4"/>
      <c r="V25" s="4"/>
      <c r="W25" s="87"/>
      <c r="X25" s="87"/>
      <c r="Y25" s="87"/>
      <c r="Z25" s="87"/>
      <c r="AA25" s="87"/>
    </row>
    <row r="26" spans="1:27" x14ac:dyDescent="0.2">
      <c r="A26" s="4"/>
      <c r="B26" s="4"/>
      <c r="C26" s="4"/>
      <c r="D26" s="4"/>
      <c r="E26" s="4"/>
      <c r="F26" s="4"/>
      <c r="G26" s="4"/>
      <c r="H26" s="4"/>
      <c r="I26" s="4"/>
      <c r="J26" s="4"/>
      <c r="K26" s="87"/>
      <c r="L26" s="87"/>
      <c r="M26" s="87"/>
      <c r="N26" s="87"/>
      <c r="O26" s="4"/>
      <c r="P26" s="4"/>
      <c r="Q26" s="4"/>
      <c r="R26" s="4"/>
      <c r="S26" s="4"/>
      <c r="T26" s="4"/>
      <c r="U26" s="4"/>
      <c r="V26" s="4"/>
      <c r="W26" s="87"/>
      <c r="X26" s="87"/>
      <c r="Y26" s="87"/>
      <c r="Z26" s="87"/>
      <c r="AA26" s="87"/>
    </row>
    <row r="27" spans="1:27" x14ac:dyDescent="0.2">
      <c r="A27" s="4"/>
      <c r="B27" s="4"/>
      <c r="C27" s="4"/>
      <c r="D27" s="4"/>
      <c r="E27" s="4"/>
      <c r="F27" s="4"/>
      <c r="G27" s="4"/>
      <c r="H27" s="4"/>
      <c r="I27" s="4"/>
      <c r="J27" s="4"/>
      <c r="K27" s="87"/>
      <c r="L27" s="87"/>
      <c r="M27" s="87"/>
      <c r="N27" s="87"/>
      <c r="O27" s="4"/>
      <c r="P27" s="4"/>
      <c r="Q27" s="4"/>
      <c r="R27" s="4"/>
      <c r="S27" s="4"/>
      <c r="T27" s="4"/>
      <c r="U27" s="4"/>
      <c r="V27" s="4"/>
      <c r="W27" s="87"/>
      <c r="X27" s="87"/>
      <c r="Y27" s="87"/>
      <c r="Z27" s="87"/>
      <c r="AA27" s="87"/>
    </row>
    <row r="28" spans="1:27" x14ac:dyDescent="0.2">
      <c r="A28" s="4"/>
      <c r="B28" s="4"/>
      <c r="C28" s="4"/>
      <c r="D28" s="4"/>
      <c r="E28" s="4"/>
      <c r="F28" s="4"/>
      <c r="G28" s="4"/>
      <c r="H28" s="4"/>
      <c r="I28" s="4"/>
      <c r="J28" s="4"/>
      <c r="K28" s="87"/>
      <c r="L28" s="87"/>
      <c r="M28" s="87"/>
      <c r="N28" s="87"/>
      <c r="O28" s="4"/>
      <c r="P28" s="4"/>
      <c r="Q28" s="4"/>
      <c r="R28" s="4"/>
      <c r="S28" s="4"/>
      <c r="T28" s="4"/>
      <c r="U28" s="4"/>
      <c r="V28" s="4"/>
      <c r="W28" s="87"/>
      <c r="X28" s="87"/>
      <c r="Y28" s="87"/>
      <c r="Z28" s="87"/>
      <c r="AA28" s="87"/>
    </row>
    <row r="29" spans="1:27" x14ac:dyDescent="0.2">
      <c r="A29" s="4"/>
      <c r="B29" s="4"/>
      <c r="C29" s="4"/>
      <c r="D29" s="4"/>
      <c r="E29" s="4"/>
      <c r="F29" s="4"/>
      <c r="G29" s="4"/>
      <c r="H29" s="4"/>
      <c r="I29" s="4"/>
      <c r="J29" s="4"/>
      <c r="K29" s="87"/>
      <c r="L29" s="87"/>
      <c r="M29" s="87"/>
      <c r="N29" s="87"/>
      <c r="O29" s="4"/>
      <c r="P29" s="4"/>
      <c r="Q29" s="4"/>
      <c r="R29" s="4"/>
      <c r="S29" s="4"/>
      <c r="T29" s="4"/>
      <c r="U29" s="4"/>
      <c r="V29" s="4"/>
      <c r="W29" s="87"/>
      <c r="X29" s="87"/>
      <c r="Y29" s="87"/>
      <c r="Z29" s="87"/>
      <c r="AA29" s="87"/>
    </row>
    <row r="30" spans="1:27" x14ac:dyDescent="0.2">
      <c r="A30" s="4"/>
      <c r="B30" s="4"/>
      <c r="C30" s="4"/>
      <c r="D30" s="4"/>
      <c r="E30" s="4"/>
      <c r="F30" s="4"/>
      <c r="G30" s="4"/>
      <c r="H30" s="4"/>
      <c r="I30" s="4"/>
      <c r="J30" s="4"/>
      <c r="K30" s="87"/>
      <c r="L30" s="87"/>
      <c r="M30" s="87"/>
      <c r="N30" s="87"/>
      <c r="O30" s="4"/>
      <c r="P30" s="4"/>
      <c r="Q30" s="4"/>
      <c r="R30" s="4"/>
      <c r="S30" s="4"/>
      <c r="T30" s="4"/>
      <c r="U30" s="4"/>
      <c r="V30" s="4"/>
      <c r="W30" s="87"/>
      <c r="X30" s="87"/>
      <c r="Y30" s="87"/>
      <c r="Z30" s="87"/>
      <c r="AA30" s="87"/>
    </row>
    <row r="31" spans="1:27" x14ac:dyDescent="0.2">
      <c r="A31" s="4"/>
      <c r="B31" s="4"/>
      <c r="C31" s="4"/>
      <c r="D31" s="4"/>
      <c r="E31" s="4"/>
      <c r="F31" s="4"/>
      <c r="G31" s="4"/>
      <c r="H31" s="4"/>
      <c r="I31" s="4"/>
      <c r="J31" s="4"/>
      <c r="K31" s="87"/>
      <c r="L31" s="87"/>
      <c r="M31" s="87"/>
      <c r="N31" s="87"/>
      <c r="O31" s="4"/>
      <c r="P31" s="4"/>
      <c r="Q31" s="4"/>
      <c r="R31" s="4"/>
      <c r="S31" s="4"/>
      <c r="T31" s="4"/>
      <c r="U31" s="4"/>
      <c r="V31" s="4"/>
      <c r="W31" s="87"/>
      <c r="X31" s="87"/>
      <c r="Y31" s="87"/>
      <c r="Z31" s="87"/>
      <c r="AA31" s="87"/>
    </row>
    <row r="32" spans="1:27" x14ac:dyDescent="0.2">
      <c r="A32" s="4"/>
      <c r="B32" s="4"/>
      <c r="C32" s="4"/>
      <c r="D32" s="4"/>
      <c r="E32" s="4"/>
      <c r="F32" s="4"/>
      <c r="G32" s="4"/>
      <c r="H32" s="4"/>
      <c r="I32" s="4"/>
      <c r="J32" s="4"/>
      <c r="K32" s="87"/>
      <c r="L32" s="87"/>
      <c r="M32" s="87"/>
      <c r="N32" s="87"/>
      <c r="O32" s="4"/>
      <c r="P32" s="4"/>
      <c r="Q32" s="4"/>
      <c r="R32" s="4"/>
      <c r="S32" s="4"/>
      <c r="T32" s="4"/>
      <c r="U32" s="4"/>
      <c r="V32" s="4"/>
      <c r="W32" s="87"/>
      <c r="X32" s="87"/>
      <c r="Y32" s="87"/>
      <c r="Z32" s="87"/>
      <c r="AA32" s="87"/>
    </row>
    <row r="33" spans="1:27" ht="21" customHeight="1" x14ac:dyDescent="0.2">
      <c r="A33" s="131" t="s">
        <v>349</v>
      </c>
      <c r="B33" s="4"/>
      <c r="C33" s="4"/>
      <c r="D33" s="4"/>
      <c r="E33" s="4"/>
      <c r="F33" s="4"/>
      <c r="G33" s="4"/>
      <c r="H33" s="4"/>
      <c r="I33" s="4"/>
      <c r="J33" s="4"/>
      <c r="K33" s="87"/>
      <c r="L33" s="87"/>
      <c r="M33" s="87"/>
      <c r="N33" s="87"/>
      <c r="O33" s="4"/>
      <c r="P33" s="4"/>
      <c r="Q33" s="4"/>
      <c r="R33" s="4"/>
      <c r="S33" s="4"/>
      <c r="T33" s="4"/>
      <c r="U33" s="4"/>
      <c r="V33" s="4"/>
      <c r="W33" s="87"/>
      <c r="X33" s="87"/>
      <c r="Y33" s="87"/>
      <c r="Z33" s="87"/>
      <c r="AA33" s="87"/>
    </row>
    <row r="34" spans="1:27" ht="15" customHeight="1" x14ac:dyDescent="0.2">
      <c r="A34" s="204" t="s">
        <v>268</v>
      </c>
      <c r="B34" s="4"/>
      <c r="C34" s="4"/>
      <c r="D34" s="4"/>
      <c r="E34" s="4"/>
      <c r="F34" s="4"/>
      <c r="G34" s="4"/>
      <c r="H34" s="4"/>
      <c r="I34" s="4"/>
      <c r="J34" s="4"/>
      <c r="K34" s="87"/>
      <c r="L34" s="87"/>
      <c r="M34" s="87"/>
      <c r="N34" s="87"/>
      <c r="O34" s="4"/>
      <c r="P34" s="4"/>
      <c r="Q34" s="4"/>
      <c r="R34" s="4"/>
      <c r="S34" s="4"/>
      <c r="T34" s="4"/>
      <c r="U34" s="4"/>
      <c r="V34" s="4"/>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4"/>
      <c r="P35" s="4"/>
      <c r="Q35" s="4"/>
      <c r="R35" s="4"/>
      <c r="S35" s="4"/>
      <c r="T35" s="4"/>
      <c r="U35" s="4"/>
      <c r="V35" s="4"/>
      <c r="W35" s="87"/>
      <c r="X35" s="87"/>
      <c r="Y35" s="87"/>
      <c r="Z35" s="87"/>
    </row>
    <row r="36" spans="1:27" ht="12.75" customHeight="1" x14ac:dyDescent="0.2">
      <c r="A36" s="250" t="s">
        <v>487</v>
      </c>
      <c r="B36" s="252">
        <v>0.76754385964912286</v>
      </c>
      <c r="C36" s="252">
        <v>0.75882352941176467</v>
      </c>
      <c r="D36" s="252">
        <v>0.76923076923076927</v>
      </c>
      <c r="E36" s="252">
        <v>0.54411764705882348</v>
      </c>
      <c r="F36" s="252">
        <v>0.54216867469879515</v>
      </c>
      <c r="G36" s="253">
        <v>0.53691275167785235</v>
      </c>
      <c r="H36" s="4"/>
      <c r="I36" s="4"/>
      <c r="J36" s="4"/>
      <c r="K36" s="87"/>
      <c r="L36" s="87"/>
      <c r="M36" s="87"/>
      <c r="N36" s="87"/>
      <c r="O36" s="4"/>
      <c r="P36" s="4"/>
      <c r="Q36" s="4"/>
      <c r="R36" s="4"/>
      <c r="S36" s="4"/>
      <c r="T36" s="4"/>
      <c r="U36" s="4"/>
      <c r="V36" s="4"/>
      <c r="W36" s="87"/>
      <c r="X36" s="87"/>
      <c r="Y36" s="87"/>
      <c r="Z36" s="87"/>
    </row>
    <row r="37" spans="1:27" ht="12.75" customHeight="1" x14ac:dyDescent="0.2">
      <c r="A37" s="250" t="s">
        <v>488</v>
      </c>
      <c r="B37" s="252">
        <v>0.76800000000000002</v>
      </c>
      <c r="C37" s="252">
        <v>0.73913043478260865</v>
      </c>
      <c r="D37" s="252">
        <v>0.73745173745173742</v>
      </c>
      <c r="E37" s="252">
        <v>0.54961832061068705</v>
      </c>
      <c r="F37" s="252">
        <v>0.5423728813559322</v>
      </c>
      <c r="G37" s="253">
        <v>0.5357142857142857</v>
      </c>
      <c r="H37" s="4"/>
      <c r="I37" s="4"/>
      <c r="J37" s="4"/>
      <c r="K37" s="87"/>
      <c r="L37" s="87"/>
      <c r="M37" s="87"/>
      <c r="N37" s="87"/>
      <c r="O37" s="4"/>
      <c r="P37" s="4"/>
      <c r="Q37" s="4"/>
      <c r="R37" s="4"/>
      <c r="S37" s="4"/>
      <c r="T37" s="4"/>
      <c r="U37" s="4"/>
      <c r="V37" s="4"/>
      <c r="W37" s="87"/>
      <c r="X37" s="87"/>
      <c r="Y37" s="87"/>
      <c r="Z37" s="87"/>
    </row>
    <row r="38" spans="1:27" ht="12.75" customHeight="1" x14ac:dyDescent="0.2">
      <c r="A38" s="250" t="s">
        <v>489</v>
      </c>
      <c r="B38" s="252">
        <v>0.77777777777777779</v>
      </c>
      <c r="C38" s="252">
        <v>0.76293103448275867</v>
      </c>
      <c r="D38" s="252">
        <v>0.76744186046511631</v>
      </c>
      <c r="E38" s="252">
        <v>0.54716981132075471</v>
      </c>
      <c r="F38" s="252">
        <v>0.51851851851851849</v>
      </c>
      <c r="G38" s="253">
        <v>0.5</v>
      </c>
      <c r="H38" s="4"/>
      <c r="I38" s="4"/>
      <c r="J38" s="4"/>
      <c r="K38" s="87"/>
      <c r="L38" s="87"/>
      <c r="M38" s="87"/>
      <c r="N38" s="87"/>
      <c r="O38" s="4"/>
      <c r="P38" s="4"/>
      <c r="Q38" s="4"/>
      <c r="R38" s="4"/>
      <c r="S38" s="4"/>
      <c r="T38" s="4"/>
      <c r="U38" s="4"/>
      <c r="V38" s="4"/>
      <c r="W38" s="87"/>
      <c r="X38" s="87"/>
      <c r="Y38" s="87"/>
      <c r="Z38" s="87"/>
    </row>
    <row r="39" spans="1:27" ht="12.75" customHeight="1" x14ac:dyDescent="0.2">
      <c r="A39" s="250" t="s">
        <v>490</v>
      </c>
      <c r="B39" s="252">
        <v>0.78125</v>
      </c>
      <c r="C39" s="252">
        <v>0.76</v>
      </c>
      <c r="D39" s="252">
        <v>0.73913043478260865</v>
      </c>
      <c r="E39" s="252">
        <v>0.54491017964071853</v>
      </c>
      <c r="F39" s="252">
        <v>0.5357142857142857</v>
      </c>
      <c r="G39" s="253">
        <v>0.52380952380952384</v>
      </c>
      <c r="H39" s="4"/>
      <c r="I39" s="4"/>
      <c r="J39" s="4"/>
      <c r="K39" s="87"/>
      <c r="L39" s="87"/>
      <c r="M39" s="87"/>
      <c r="N39" s="87"/>
      <c r="O39" s="4"/>
      <c r="P39" s="4"/>
      <c r="Q39" s="4"/>
      <c r="R39" s="4"/>
      <c r="S39" s="4"/>
      <c r="T39" s="4"/>
      <c r="U39" s="4"/>
      <c r="V39" s="4"/>
      <c r="W39" s="87"/>
      <c r="X39" s="87"/>
      <c r="Y39" s="87"/>
      <c r="Z39" s="87"/>
    </row>
    <row r="40" spans="1:27" ht="12.75" customHeight="1" x14ac:dyDescent="0.2">
      <c r="A40" s="250" t="s">
        <v>491</v>
      </c>
      <c r="B40" s="252">
        <v>0.7661290322580645</v>
      </c>
      <c r="C40" s="252">
        <v>0.74404761904761907</v>
      </c>
      <c r="D40" s="252">
        <v>0.74545454545454548</v>
      </c>
      <c r="E40" s="252">
        <v>0.54347826086956519</v>
      </c>
      <c r="F40" s="252">
        <v>0.51428571428571423</v>
      </c>
      <c r="G40" s="253">
        <v>0.48128342245989303</v>
      </c>
      <c r="H40" s="4"/>
      <c r="I40" s="4"/>
      <c r="J40" s="4"/>
      <c r="K40" s="87"/>
      <c r="L40" s="87"/>
      <c r="M40" s="87"/>
      <c r="N40" s="87"/>
      <c r="O40" s="4"/>
      <c r="P40" s="4"/>
      <c r="Q40" s="4"/>
      <c r="R40" s="4"/>
      <c r="S40" s="4"/>
      <c r="T40" s="4"/>
      <c r="U40" s="4"/>
      <c r="V40" s="4"/>
      <c r="W40" s="87"/>
      <c r="X40" s="87"/>
      <c r="Y40" s="87"/>
      <c r="Z40" s="87"/>
    </row>
    <row r="41" spans="1:27" ht="12.75" customHeight="1" x14ac:dyDescent="0.2">
      <c r="A41" s="250" t="s">
        <v>492</v>
      </c>
      <c r="B41" s="252">
        <v>0.76470588235294112</v>
      </c>
      <c r="C41" s="252">
        <v>0.74054054054054053</v>
      </c>
      <c r="D41" s="252">
        <v>0.72727272727272729</v>
      </c>
      <c r="E41" s="252">
        <v>0.53260869565217395</v>
      </c>
      <c r="F41" s="252">
        <v>0.52747252747252749</v>
      </c>
      <c r="G41" s="253">
        <v>0.48314606741573035</v>
      </c>
      <c r="H41" s="4"/>
      <c r="I41" s="4"/>
      <c r="J41" s="4"/>
      <c r="K41" s="87"/>
      <c r="L41" s="87"/>
      <c r="M41" s="87"/>
      <c r="N41" s="87"/>
      <c r="O41" s="4"/>
      <c r="P41" s="4"/>
      <c r="Q41" s="4"/>
      <c r="R41" s="4"/>
      <c r="S41" s="4"/>
      <c r="T41" s="4"/>
      <c r="U41" s="4"/>
      <c r="V41" s="4"/>
      <c r="W41" s="87"/>
      <c r="X41" s="87"/>
      <c r="Y41" s="87"/>
      <c r="Z41" s="87"/>
    </row>
    <row r="42" spans="1:27" ht="12.75" customHeight="1" x14ac:dyDescent="0.2">
      <c r="A42" s="250" t="s">
        <v>493</v>
      </c>
      <c r="B42" s="252">
        <v>0.7432432432432432</v>
      </c>
      <c r="C42" s="252">
        <v>0.72340425531914898</v>
      </c>
      <c r="D42" s="252">
        <v>0.71583514099783085</v>
      </c>
      <c r="E42" s="252">
        <v>0.51173708920187788</v>
      </c>
      <c r="F42" s="252">
        <v>0.48571428571428571</v>
      </c>
      <c r="G42" s="253">
        <v>0.45714285714285713</v>
      </c>
      <c r="H42" s="4"/>
      <c r="I42" s="4"/>
      <c r="J42" s="4"/>
      <c r="K42" s="87"/>
      <c r="L42" s="87"/>
      <c r="M42" s="87"/>
      <c r="N42" s="87"/>
      <c r="O42" s="4"/>
      <c r="P42" s="4"/>
      <c r="Q42" s="4"/>
      <c r="R42" s="4"/>
      <c r="S42" s="4"/>
      <c r="T42" s="4"/>
      <c r="U42" s="4"/>
      <c r="V42" s="4"/>
      <c r="W42" s="87"/>
      <c r="X42" s="87"/>
      <c r="Y42" s="87"/>
      <c r="Z42" s="87"/>
    </row>
    <row r="43" spans="1:27" ht="12.75" customHeight="1" x14ac:dyDescent="0.2">
      <c r="A43" s="250" t="s">
        <v>494</v>
      </c>
      <c r="B43" s="252">
        <v>0.75912408759124084</v>
      </c>
      <c r="C43" s="252">
        <v>0.75568181818181823</v>
      </c>
      <c r="D43" s="252">
        <v>0.74375000000000002</v>
      </c>
      <c r="E43" s="252">
        <v>0.53465346534653468</v>
      </c>
      <c r="F43" s="252">
        <v>0.54285714285714282</v>
      </c>
      <c r="G43" s="253">
        <v>0.5161290322580645</v>
      </c>
      <c r="H43" s="4"/>
      <c r="I43" s="4"/>
      <c r="J43" s="4"/>
      <c r="K43" s="87"/>
      <c r="L43" s="87"/>
      <c r="M43" s="87"/>
      <c r="N43" s="87"/>
      <c r="O43" s="4"/>
      <c r="P43" s="4"/>
      <c r="Q43" s="4"/>
      <c r="R43" s="4"/>
      <c r="S43" s="4"/>
      <c r="T43" s="4"/>
      <c r="U43" s="4"/>
      <c r="V43" s="4"/>
      <c r="W43" s="87"/>
      <c r="X43" s="87"/>
      <c r="Y43" s="87"/>
      <c r="Z43" s="87"/>
    </row>
    <row r="44" spans="1:27" ht="12.75" customHeight="1" x14ac:dyDescent="0.2">
      <c r="A44" s="250" t="s">
        <v>495</v>
      </c>
      <c r="B44" s="252">
        <v>0.74137931034482762</v>
      </c>
      <c r="C44" s="252">
        <v>0.72307692307692306</v>
      </c>
      <c r="D44" s="252">
        <v>0.71604938271604934</v>
      </c>
      <c r="E44" s="252">
        <v>0.52631578947368418</v>
      </c>
      <c r="F44" s="252">
        <v>0.51666666666666672</v>
      </c>
      <c r="G44" s="253">
        <v>0.4891304347826087</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0.76521739130434785</v>
      </c>
      <c r="C45" s="252">
        <v>0.75714285714285712</v>
      </c>
      <c r="D45" s="252">
        <v>0.74893617021276593</v>
      </c>
      <c r="E45" s="252">
        <v>0.54918032786885251</v>
      </c>
      <c r="F45" s="252">
        <v>0.55102040816326525</v>
      </c>
      <c r="G45" s="253">
        <v>0.5161290322580645</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0.72072072072072069</v>
      </c>
      <c r="C46" s="252">
        <v>0.70053475935828879</v>
      </c>
      <c r="D46" s="252">
        <v>0.70873786407766992</v>
      </c>
      <c r="E46" s="252">
        <v>0.49315068493150682</v>
      </c>
      <c r="F46" s="252">
        <v>0.47826086956521741</v>
      </c>
      <c r="G46" s="253">
        <v>0.45454545454545453</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0.74120603015075381</v>
      </c>
      <c r="C47" s="254">
        <v>0.74603174603174605</v>
      </c>
      <c r="D47" s="254">
        <v>0.75598086124401909</v>
      </c>
      <c r="E47" s="254">
        <v>0.52173913043478259</v>
      </c>
      <c r="F47" s="254">
        <v>0.48749999999999999</v>
      </c>
      <c r="G47" s="255">
        <v>0.46913580246913578</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6"/>
  <sheetViews>
    <sheetView showGridLines="0" tabSelected="1"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298</v>
      </c>
      <c r="B1" s="38"/>
      <c r="C1" s="38"/>
      <c r="G1" s="100"/>
      <c r="H1" s="100"/>
      <c r="I1" s="100"/>
      <c r="J1" s="53"/>
      <c r="K1" s="256"/>
    </row>
    <row r="2" spans="1:14" ht="15.75" x14ac:dyDescent="0.25">
      <c r="A2" s="19" t="s">
        <v>51</v>
      </c>
      <c r="B2" s="19"/>
      <c r="C2" s="19"/>
    </row>
    <row r="3" spans="1:14" ht="15" x14ac:dyDescent="0.2">
      <c r="A3" s="131" t="s">
        <v>486</v>
      </c>
      <c r="B3" s="131"/>
      <c r="C3" s="131"/>
    </row>
    <row r="4" spans="1:14" ht="19.5" customHeight="1" x14ac:dyDescent="0.2">
      <c r="A4" s="131" t="s">
        <v>299</v>
      </c>
      <c r="B4" s="131"/>
      <c r="C4" s="131"/>
    </row>
    <row r="5" spans="1:14" ht="15" customHeight="1" x14ac:dyDescent="0.2">
      <c r="A5" s="182" t="s">
        <v>268</v>
      </c>
      <c r="B5" s="182"/>
      <c r="C5" s="182"/>
      <c r="D5" s="69"/>
      <c r="E5" s="49"/>
      <c r="G5" s="123"/>
      <c r="H5" s="123"/>
      <c r="I5" s="123"/>
    </row>
    <row r="6" spans="1:14" ht="95.25" customHeight="1" x14ac:dyDescent="0.25">
      <c r="A6" s="228" t="s">
        <v>157</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499</v>
      </c>
      <c r="C7" s="231">
        <v>2.2257551669316374E-2</v>
      </c>
      <c r="D7" s="196">
        <v>14</v>
      </c>
      <c r="E7" s="196">
        <v>629</v>
      </c>
      <c r="F7" s="198">
        <v>8.2142857142857135</v>
      </c>
      <c r="G7" s="198">
        <v>4.4228934817170114</v>
      </c>
      <c r="H7" s="185">
        <v>23178.561428571433</v>
      </c>
      <c r="I7" s="187">
        <v>324499.86</v>
      </c>
      <c r="M7" s="89">
        <v>4.8701298701298704E-2</v>
      </c>
      <c r="N7" s="89">
        <v>2.6315789473684209E-2</v>
      </c>
    </row>
    <row r="8" spans="1:14" ht="14.25" x14ac:dyDescent="0.2">
      <c r="A8" s="192" t="s">
        <v>488</v>
      </c>
      <c r="B8" s="273" t="s">
        <v>499</v>
      </c>
      <c r="C8" s="231">
        <v>1.7045454545454544E-2</v>
      </c>
      <c r="D8" s="196">
        <v>15</v>
      </c>
      <c r="E8" s="196">
        <v>880</v>
      </c>
      <c r="F8" s="198">
        <v>8.1999999999999993</v>
      </c>
      <c r="G8" s="198">
        <v>4.4738636363636362</v>
      </c>
      <c r="H8" s="185">
        <v>27487.880666666664</v>
      </c>
      <c r="I8" s="187">
        <v>412318.21</v>
      </c>
      <c r="M8" s="89">
        <v>4.5081967213114756E-2</v>
      </c>
      <c r="N8" s="89">
        <v>2.3206751054852322E-2</v>
      </c>
    </row>
    <row r="9" spans="1:14" ht="14.25" x14ac:dyDescent="0.2">
      <c r="A9" s="192" t="s">
        <v>489</v>
      </c>
      <c r="B9" s="273" t="s">
        <v>499</v>
      </c>
      <c r="C9" s="231">
        <v>1.7543859649122806E-2</v>
      </c>
      <c r="D9" s="196">
        <v>15</v>
      </c>
      <c r="E9" s="196">
        <v>855</v>
      </c>
      <c r="F9" s="198">
        <v>7.2</v>
      </c>
      <c r="G9" s="198">
        <v>4.68187134502924</v>
      </c>
      <c r="H9" s="185">
        <v>20480.641333333333</v>
      </c>
      <c r="I9" s="187">
        <v>307209.62</v>
      </c>
      <c r="M9" s="89">
        <v>4.3010752688172046E-2</v>
      </c>
      <c r="N9" s="89">
        <v>2.3219814241486069E-2</v>
      </c>
    </row>
    <row r="10" spans="1:14" ht="14.25" x14ac:dyDescent="0.2">
      <c r="A10" s="192" t="s">
        <v>490</v>
      </c>
      <c r="B10" s="273" t="s">
        <v>499</v>
      </c>
      <c r="C10" s="231">
        <v>2.0512820512820513E-2</v>
      </c>
      <c r="D10" s="196">
        <v>16</v>
      </c>
      <c r="E10" s="196">
        <v>780</v>
      </c>
      <c r="F10" s="198">
        <v>16.375</v>
      </c>
      <c r="G10" s="198">
        <v>4.9025641025641029</v>
      </c>
      <c r="H10" s="185">
        <v>27205.289374999993</v>
      </c>
      <c r="I10" s="187">
        <v>435284.62999999989</v>
      </c>
      <c r="M10" s="89">
        <v>4.7520661157024795E-2</v>
      </c>
      <c r="N10" s="89">
        <v>2.4709302325581394E-2</v>
      </c>
    </row>
    <row r="11" spans="1:14" ht="14.25" x14ac:dyDescent="0.2">
      <c r="A11" s="192" t="s">
        <v>491</v>
      </c>
      <c r="B11" s="273" t="s">
        <v>499</v>
      </c>
      <c r="C11" s="231">
        <v>1.9788918205804751E-2</v>
      </c>
      <c r="D11" s="196">
        <v>15</v>
      </c>
      <c r="E11" s="196">
        <v>758</v>
      </c>
      <c r="F11" s="198">
        <v>8.9333333333333336</v>
      </c>
      <c r="G11" s="198">
        <v>4.4564643799472297</v>
      </c>
      <c r="H11" s="185">
        <v>21125.527999999998</v>
      </c>
      <c r="I11" s="187">
        <v>316882.92</v>
      </c>
      <c r="M11" s="89">
        <v>4.5075125208681135E-2</v>
      </c>
      <c r="N11" s="89">
        <v>2.3300970873786409E-2</v>
      </c>
    </row>
    <row r="12" spans="1:14" ht="14.25" x14ac:dyDescent="0.2">
      <c r="A12" s="192" t="s">
        <v>492</v>
      </c>
      <c r="B12" s="273" t="s">
        <v>499</v>
      </c>
      <c r="C12" s="231">
        <v>1.5625E-2</v>
      </c>
      <c r="D12" s="196">
        <v>12</v>
      </c>
      <c r="E12" s="196">
        <v>768</v>
      </c>
      <c r="F12" s="198">
        <v>7.916666666666667</v>
      </c>
      <c r="G12" s="198">
        <v>4.944010416666667</v>
      </c>
      <c r="H12" s="185">
        <v>20318.588333333333</v>
      </c>
      <c r="I12" s="187">
        <v>243823.06</v>
      </c>
      <c r="M12" s="89">
        <v>4.4910179640718563E-2</v>
      </c>
      <c r="N12" s="89">
        <v>2.4390243902439025E-2</v>
      </c>
    </row>
    <row r="13" spans="1:14" ht="14.25" x14ac:dyDescent="0.2">
      <c r="A13" s="192" t="s">
        <v>493</v>
      </c>
      <c r="B13" s="273" t="s">
        <v>333</v>
      </c>
      <c r="C13" s="231"/>
      <c r="D13" s="196"/>
      <c r="E13" s="196"/>
      <c r="F13" s="198"/>
      <c r="G13" s="198"/>
      <c r="H13" s="185"/>
      <c r="I13" s="187"/>
      <c r="M13" s="89">
        <v>4.5325779036827198E-2</v>
      </c>
      <c r="N13" s="89">
        <v>2.3423423423423424E-2</v>
      </c>
    </row>
    <row r="14" spans="1:14" ht="14.25" x14ac:dyDescent="0.2">
      <c r="A14" s="192" t="s">
        <v>494</v>
      </c>
      <c r="B14" s="273" t="s">
        <v>499</v>
      </c>
      <c r="C14" s="231">
        <v>1.6296296296296295E-2</v>
      </c>
      <c r="D14" s="196">
        <v>11</v>
      </c>
      <c r="E14" s="196">
        <v>675</v>
      </c>
      <c r="F14" s="198">
        <v>7.5454545454545459</v>
      </c>
      <c r="G14" s="198">
        <v>5.4577777777777774</v>
      </c>
      <c r="H14" s="185">
        <v>20672.652727272725</v>
      </c>
      <c r="I14" s="187">
        <v>227399.17999999996</v>
      </c>
      <c r="M14" s="89">
        <v>4.642857142857143E-2</v>
      </c>
      <c r="N14" s="89">
        <v>2.4439918533604887E-2</v>
      </c>
    </row>
    <row r="15" spans="1:14" ht="14.25" x14ac:dyDescent="0.2">
      <c r="A15" s="192" t="s">
        <v>495</v>
      </c>
      <c r="B15" s="273" t="s">
        <v>499</v>
      </c>
      <c r="C15" s="231">
        <v>1.7543859649122806E-2</v>
      </c>
      <c r="D15" s="196">
        <v>12</v>
      </c>
      <c r="E15" s="196">
        <v>684</v>
      </c>
      <c r="F15" s="198">
        <v>9.5833333333333339</v>
      </c>
      <c r="G15" s="198">
        <v>4.6739766081871341</v>
      </c>
      <c r="H15" s="185">
        <v>24621.193333333333</v>
      </c>
      <c r="I15" s="187">
        <v>295454.32000000007</v>
      </c>
      <c r="M15" s="89">
        <v>4.1994750656167978E-2</v>
      </c>
      <c r="N15" s="89">
        <v>2.1879021879021878E-2</v>
      </c>
    </row>
    <row r="16" spans="1:14" ht="14.25" x14ac:dyDescent="0.2">
      <c r="A16" s="192" t="s">
        <v>496</v>
      </c>
      <c r="B16" s="273" t="s">
        <v>500</v>
      </c>
      <c r="C16" s="231">
        <v>2.5745257452574527E-2</v>
      </c>
      <c r="D16" s="196">
        <v>19</v>
      </c>
      <c r="E16" s="196">
        <v>738</v>
      </c>
      <c r="F16" s="198">
        <v>11.894736842105264</v>
      </c>
      <c r="G16" s="198">
        <v>5.0189701897018972</v>
      </c>
      <c r="H16" s="185">
        <v>27116.054736842103</v>
      </c>
      <c r="I16" s="187">
        <v>515205.04000000004</v>
      </c>
      <c r="M16" s="89">
        <v>4.2492917847025496E-2</v>
      </c>
      <c r="N16" s="89">
        <v>2.2260273972602738E-2</v>
      </c>
    </row>
    <row r="17" spans="1:19" ht="14.25" x14ac:dyDescent="0.2">
      <c r="A17" s="192" t="s">
        <v>497</v>
      </c>
      <c r="B17" s="273" t="s">
        <v>500</v>
      </c>
      <c r="C17" s="231">
        <v>2.4745269286754003E-2</v>
      </c>
      <c r="D17" s="196">
        <v>17</v>
      </c>
      <c r="E17" s="196">
        <v>687</v>
      </c>
      <c r="F17" s="198">
        <v>9.0588235294117645</v>
      </c>
      <c r="G17" s="198">
        <v>5.0131004366812224</v>
      </c>
      <c r="H17" s="185">
        <v>23657.09588235294</v>
      </c>
      <c r="I17" s="187">
        <v>402170.63</v>
      </c>
      <c r="M17" s="89">
        <v>3.903903903903904E-2</v>
      </c>
      <c r="N17" s="89">
        <v>2.20125786163522E-2</v>
      </c>
    </row>
    <row r="18" spans="1:19" ht="14.25" x14ac:dyDescent="0.2">
      <c r="A18" s="193" t="s">
        <v>498</v>
      </c>
      <c r="B18" s="273" t="s">
        <v>333</v>
      </c>
      <c r="C18" s="232"/>
      <c r="D18" s="200"/>
      <c r="E18" s="200"/>
      <c r="F18" s="202"/>
      <c r="G18" s="202"/>
      <c r="H18" s="186"/>
      <c r="I18" s="188"/>
      <c r="M18" s="89">
        <v>4.1994750656167978E-2</v>
      </c>
      <c r="N18" s="89">
        <v>2.3255813953488372E-2</v>
      </c>
    </row>
    <row r="19" spans="1:19" ht="15" customHeight="1" x14ac:dyDescent="0.25">
      <c r="A19" s="130" t="s">
        <v>203</v>
      </c>
    </row>
    <row r="20" spans="1:19" ht="15" x14ac:dyDescent="0.2">
      <c r="A20" s="105" t="s">
        <v>204</v>
      </c>
      <c r="B20" s="68"/>
      <c r="C20" s="68"/>
    </row>
    <row r="21" spans="1:19" ht="30" customHeight="1" x14ac:dyDescent="0.25">
      <c r="A21" s="19" t="s">
        <v>48</v>
      </c>
      <c r="B21" s="19"/>
      <c r="C21" s="19"/>
    </row>
    <row r="22" spans="1:19" s="105" customFormat="1" ht="15.75" customHeight="1" x14ac:dyDescent="0.2">
      <c r="A22" s="105" t="s">
        <v>167</v>
      </c>
      <c r="K22" s="140"/>
      <c r="L22" s="140"/>
      <c r="M22" s="140"/>
      <c r="N22" s="140"/>
      <c r="O22" s="140"/>
      <c r="P22" s="140"/>
      <c r="Q22" s="140"/>
      <c r="R22" s="140"/>
      <c r="S22" s="140"/>
    </row>
    <row r="23" spans="1:19" s="105" customFormat="1" ht="15.75" customHeight="1" x14ac:dyDescent="0.2">
      <c r="A23" s="105" t="s">
        <v>168</v>
      </c>
      <c r="K23" s="140"/>
      <c r="L23" s="140"/>
      <c r="M23" s="140"/>
      <c r="N23" s="140"/>
      <c r="O23" s="140"/>
      <c r="P23" s="140"/>
      <c r="Q23" s="140"/>
      <c r="R23" s="140"/>
      <c r="S23" s="140"/>
    </row>
    <row r="24" spans="1:19" s="105" customFormat="1" ht="15.75" customHeight="1" x14ac:dyDescent="0.2">
      <c r="A24" s="105" t="s">
        <v>169</v>
      </c>
      <c r="K24" s="140"/>
      <c r="L24" s="140"/>
      <c r="M24" s="140"/>
      <c r="N24" s="140"/>
      <c r="O24" s="140"/>
      <c r="P24" s="140"/>
      <c r="Q24" s="140"/>
      <c r="R24" s="140"/>
      <c r="S24" s="140"/>
    </row>
    <row r="25" spans="1:19" s="105" customFormat="1" ht="30" customHeight="1" x14ac:dyDescent="0.25">
      <c r="A25" s="130" t="s">
        <v>49</v>
      </c>
      <c r="B25" s="130"/>
      <c r="C25" s="130"/>
      <c r="K25" s="140"/>
      <c r="L25" s="140"/>
      <c r="M25" s="140"/>
      <c r="N25" s="140"/>
      <c r="O25" s="140"/>
      <c r="P25" s="140"/>
      <c r="Q25" s="140"/>
      <c r="R25" s="140"/>
      <c r="S25" s="140"/>
    </row>
    <row r="26" spans="1:19" s="105" customFormat="1" ht="15" x14ac:dyDescent="0.2">
      <c r="A26" s="105" t="s">
        <v>170</v>
      </c>
      <c r="K26" s="140"/>
      <c r="L26" s="140"/>
      <c r="M26" s="140"/>
      <c r="N26" s="140"/>
      <c r="O26" s="140"/>
      <c r="P26" s="140"/>
      <c r="Q26" s="140"/>
      <c r="R26" s="140"/>
      <c r="S26" s="140"/>
    </row>
    <row r="27" spans="1:19" s="105" customFormat="1" ht="15" x14ac:dyDescent="0.2">
      <c r="A27" s="140" t="s">
        <v>266</v>
      </c>
      <c r="K27" s="140"/>
      <c r="L27" s="140"/>
      <c r="M27" s="140"/>
      <c r="N27" s="140"/>
      <c r="O27" s="140"/>
      <c r="P27" s="140"/>
      <c r="Q27" s="140"/>
      <c r="R27" s="140"/>
      <c r="S27" s="140"/>
    </row>
    <row r="28" spans="1:19" s="105" customFormat="1" ht="15" x14ac:dyDescent="0.2">
      <c r="K28" s="140"/>
      <c r="L28" s="140"/>
      <c r="M28" s="140"/>
      <c r="N28" s="140"/>
      <c r="O28" s="140"/>
      <c r="P28" s="140"/>
      <c r="Q28" s="140"/>
      <c r="R28" s="140"/>
      <c r="S28" s="140"/>
    </row>
    <row r="29" spans="1:19" s="105" customFormat="1" ht="15" x14ac:dyDescent="0.2">
      <c r="K29" s="140"/>
      <c r="L29" s="140"/>
      <c r="M29" s="140"/>
      <c r="N29" s="140"/>
      <c r="O29" s="140"/>
      <c r="P29" s="140"/>
      <c r="Q29" s="140"/>
      <c r="R29" s="140"/>
      <c r="S29" s="140"/>
    </row>
    <row r="30" spans="1:19" s="105" customFormat="1" ht="15" x14ac:dyDescent="0.2">
      <c r="K30" s="140"/>
      <c r="L30" s="140"/>
      <c r="M30" s="140"/>
      <c r="N30" s="140"/>
      <c r="O30" s="140"/>
      <c r="P30" s="140"/>
      <c r="Q30" s="140"/>
      <c r="R30" s="140"/>
      <c r="S30" s="140"/>
    </row>
    <row r="31" spans="1:19" s="105" customFormat="1" ht="15" x14ac:dyDescent="0.2">
      <c r="K31" s="140"/>
      <c r="L31" s="140"/>
      <c r="M31" s="140"/>
      <c r="N31" s="140"/>
      <c r="O31" s="140"/>
      <c r="P31" s="140"/>
      <c r="Q31" s="140"/>
      <c r="R31" s="140"/>
      <c r="S31" s="140"/>
    </row>
    <row r="36" ht="21.75" customHeight="1" x14ac:dyDescent="0.2"/>
  </sheetData>
  <conditionalFormatting sqref="C7">
    <cfRule type="cellIs" dxfId="314" priority="7" stopIfTrue="1" operator="greaterThanOrEqual">
      <formula>$M$7</formula>
    </cfRule>
    <cfRule type="cellIs" dxfId="313" priority="8" stopIfTrue="1" operator="lessThanOrEqual">
      <formula>$N$7</formula>
    </cfRule>
  </conditionalFormatting>
  <conditionalFormatting sqref="C8">
    <cfRule type="cellIs" dxfId="312" priority="5" stopIfTrue="1" operator="greaterThanOrEqual">
      <formula>$M$8</formula>
    </cfRule>
    <cfRule type="cellIs" dxfId="311" priority="6" stopIfTrue="1" operator="lessThanOrEqual">
      <formula>$N$8</formula>
    </cfRule>
  </conditionalFormatting>
  <conditionalFormatting sqref="C9">
    <cfRule type="cellIs" dxfId="310" priority="3" stopIfTrue="1" operator="greaterThanOrEqual">
      <formula>$M$9</formula>
    </cfRule>
    <cfRule type="cellIs" dxfId="309" priority="4" stopIfTrue="1" operator="lessThanOrEqual">
      <formula>$N$9</formula>
    </cfRule>
  </conditionalFormatting>
  <conditionalFormatting sqref="C10">
    <cfRule type="cellIs" dxfId="308" priority="1" stopIfTrue="1" operator="greaterThanOrEqual">
      <formula>$M$10</formula>
    </cfRule>
    <cfRule type="cellIs" dxfId="307" priority="2" stopIfTrue="1" operator="lessThanOrEqual">
      <formula>$N$10</formula>
    </cfRule>
  </conditionalFormatting>
  <conditionalFormatting sqref="C11">
    <cfRule type="cellIs" dxfId="306" priority="23" stopIfTrue="1" operator="greaterThanOrEqual">
      <formula>$M$11</formula>
    </cfRule>
    <cfRule type="cellIs" dxfId="305" priority="24" stopIfTrue="1" operator="lessThanOrEqual">
      <formula>$N$11</formula>
    </cfRule>
  </conditionalFormatting>
  <conditionalFormatting sqref="C12">
    <cfRule type="cellIs" dxfId="304" priority="21" stopIfTrue="1" operator="greaterThanOrEqual">
      <formula>$M$12</formula>
    </cfRule>
    <cfRule type="cellIs" dxfId="303" priority="22" stopIfTrue="1" operator="lessThanOrEqual">
      <formula>$N$12</formula>
    </cfRule>
  </conditionalFormatting>
  <conditionalFormatting sqref="C13">
    <cfRule type="cellIs" dxfId="302" priority="19" stopIfTrue="1" operator="greaterThanOrEqual">
      <formula>$M$13</formula>
    </cfRule>
    <cfRule type="cellIs" dxfId="301" priority="20" stopIfTrue="1" operator="lessThanOrEqual">
      <formula>$N$13</formula>
    </cfRule>
  </conditionalFormatting>
  <conditionalFormatting sqref="C14">
    <cfRule type="cellIs" dxfId="300" priority="17" stopIfTrue="1" operator="greaterThanOrEqual">
      <formula>$M$14</formula>
    </cfRule>
    <cfRule type="cellIs" dxfId="299" priority="18" stopIfTrue="1" operator="lessThanOrEqual">
      <formula>$N$14</formula>
    </cfRule>
  </conditionalFormatting>
  <conditionalFormatting sqref="C15">
    <cfRule type="cellIs" dxfId="298" priority="15" stopIfTrue="1" operator="greaterThanOrEqual">
      <formula>$M$15</formula>
    </cfRule>
    <cfRule type="cellIs" dxfId="297" priority="16" stopIfTrue="1" operator="lessThanOrEqual">
      <formula>$N$15</formula>
    </cfRule>
  </conditionalFormatting>
  <conditionalFormatting sqref="C16">
    <cfRule type="cellIs" dxfId="296" priority="13" stopIfTrue="1" operator="greaterThanOrEqual">
      <formula>$M$16</formula>
    </cfRule>
    <cfRule type="cellIs" dxfId="295" priority="14" stopIfTrue="1" operator="lessThanOrEqual">
      <formula>$N$16</formula>
    </cfRule>
  </conditionalFormatting>
  <conditionalFormatting sqref="C17">
    <cfRule type="cellIs" dxfId="294" priority="11" stopIfTrue="1" operator="greaterThanOrEqual">
      <formula>$M$17</formula>
    </cfRule>
    <cfRule type="cellIs" dxfId="293" priority="12" stopIfTrue="1" operator="lessThanOrEqual">
      <formula>$N$17</formula>
    </cfRule>
  </conditionalFormatting>
  <conditionalFormatting sqref="C18">
    <cfRule type="cellIs" dxfId="292" priority="9" stopIfTrue="1" operator="greaterThanOrEqual">
      <formula>$M$18</formula>
    </cfRule>
    <cfRule type="cellIs" dxfId="291"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363</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31</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row>
    <row r="6" spans="1:28" x14ac:dyDescent="0.2">
      <c r="A6" s="4"/>
      <c r="B6" s="4"/>
      <c r="C6" s="4"/>
      <c r="D6" s="4"/>
      <c r="E6" s="4"/>
      <c r="F6" s="4"/>
      <c r="G6" s="4"/>
      <c r="H6" s="4"/>
      <c r="I6" s="4"/>
      <c r="J6" s="4"/>
      <c r="K6" s="87"/>
      <c r="L6" s="87"/>
      <c r="M6" s="87"/>
      <c r="N6" s="87"/>
      <c r="O6" s="4"/>
      <c r="P6" s="4"/>
      <c r="Q6" s="4"/>
      <c r="R6" s="4"/>
      <c r="S6" s="4"/>
      <c r="T6" s="4"/>
      <c r="U6" s="87"/>
      <c r="V6" s="87"/>
      <c r="W6" s="87"/>
      <c r="X6" s="87"/>
      <c r="Y6" s="87"/>
      <c r="Z6" s="87"/>
      <c r="AA6" s="87"/>
    </row>
    <row r="7" spans="1:28" x14ac:dyDescent="0.2">
      <c r="A7" s="4"/>
      <c r="B7" s="4"/>
      <c r="C7" s="4"/>
      <c r="D7" s="4"/>
      <c r="E7" s="4"/>
      <c r="F7" s="4"/>
      <c r="G7" s="4"/>
      <c r="H7" s="4"/>
      <c r="I7" s="4"/>
      <c r="J7" s="4"/>
      <c r="K7" s="87"/>
      <c r="L7" s="87"/>
      <c r="M7" s="87"/>
      <c r="N7" s="87"/>
      <c r="O7" s="4"/>
      <c r="P7" s="4"/>
      <c r="Q7" s="4"/>
      <c r="R7" s="4"/>
      <c r="S7" s="4"/>
      <c r="T7" s="4"/>
      <c r="U7" s="87"/>
      <c r="V7" s="87"/>
      <c r="W7" s="87"/>
      <c r="X7" s="87"/>
      <c r="Y7" s="87"/>
      <c r="Z7" s="87"/>
      <c r="AA7" s="87"/>
    </row>
    <row r="8" spans="1:28"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2.2257551669316374E-2</v>
      </c>
      <c r="Q9" s="88">
        <v>1.7045454545454544E-2</v>
      </c>
      <c r="R9" s="88">
        <v>1.7543859649122806E-2</v>
      </c>
      <c r="S9" s="88">
        <v>2.0512820512820513E-2</v>
      </c>
      <c r="T9" s="88">
        <v>1.9788918205804751E-2</v>
      </c>
      <c r="U9" s="88">
        <v>1.5625E-2</v>
      </c>
      <c r="V9" s="88"/>
      <c r="W9" s="88">
        <v>1.6296296296296295E-2</v>
      </c>
      <c r="X9" s="88">
        <v>1.7543859649122806E-2</v>
      </c>
      <c r="Y9" s="88">
        <v>2.5745257452574527E-2</v>
      </c>
      <c r="Z9" s="88">
        <v>2.4745269286754003E-2</v>
      </c>
      <c r="AA9" s="88"/>
      <c r="AB9" s="49"/>
    </row>
    <row r="10" spans="1:28" x14ac:dyDescent="0.2">
      <c r="A10" s="4"/>
      <c r="B10" s="4"/>
      <c r="C10" s="4"/>
      <c r="D10" s="4"/>
      <c r="E10" s="4"/>
      <c r="F10" s="4"/>
      <c r="G10" s="4"/>
      <c r="H10" s="4"/>
      <c r="I10" s="4"/>
      <c r="J10" s="4"/>
      <c r="K10" s="87"/>
      <c r="L10" s="87"/>
      <c r="M10" s="87"/>
      <c r="N10" s="87"/>
      <c r="O10" s="87" t="s">
        <v>355</v>
      </c>
      <c r="P10" s="88">
        <v>5.0531914893617018E-2</v>
      </c>
      <c r="Q10" s="88">
        <v>4.7109207708779445E-2</v>
      </c>
      <c r="R10" s="88">
        <v>4.1036717062634988E-2</v>
      </c>
      <c r="S10" s="88">
        <v>4.7808764940239043E-2</v>
      </c>
      <c r="T10" s="88">
        <v>4.8632218844984802E-2</v>
      </c>
      <c r="U10" s="88">
        <v>5.7777777777777775E-2</v>
      </c>
      <c r="V10" s="88">
        <v>6.0606060606060608E-2</v>
      </c>
      <c r="W10" s="88">
        <v>5.0916496945010187E-2</v>
      </c>
      <c r="X10" s="88">
        <v>4.2471042471042469E-2</v>
      </c>
      <c r="Y10" s="88">
        <v>5.1948051948051951E-2</v>
      </c>
      <c r="Z10" s="88">
        <v>4.3010752688172046E-2</v>
      </c>
      <c r="AA10" s="88">
        <v>4.909560723514212E-2</v>
      </c>
      <c r="AB10" s="49"/>
    </row>
    <row r="11" spans="1:28" x14ac:dyDescent="0.2">
      <c r="A11" s="4"/>
      <c r="B11" s="4"/>
      <c r="C11" s="4"/>
      <c r="D11" s="4"/>
      <c r="E11" s="4"/>
      <c r="F11" s="4"/>
      <c r="G11" s="4"/>
      <c r="H11" s="4"/>
      <c r="I11" s="4"/>
      <c r="J11" s="4"/>
      <c r="K11" s="87"/>
      <c r="L11" s="87"/>
      <c r="M11" s="87"/>
      <c r="N11" s="87"/>
      <c r="O11" s="87" t="s">
        <v>356</v>
      </c>
      <c r="P11" s="88">
        <v>5.0531914893617018E-2</v>
      </c>
      <c r="Q11" s="88">
        <v>4.8689138576779027E-2</v>
      </c>
      <c r="R11" s="88">
        <v>4.3478260869565216E-2</v>
      </c>
      <c r="S11" s="88">
        <v>4.6575342465753428E-2</v>
      </c>
      <c r="T11" s="88">
        <v>4.6783625730994149E-2</v>
      </c>
      <c r="U11" s="88">
        <v>3.6666666666666667E-2</v>
      </c>
      <c r="V11" s="88">
        <v>4.6583850931677016E-2</v>
      </c>
      <c r="W11" s="88">
        <v>4.8245614035087717E-2</v>
      </c>
      <c r="X11" s="88">
        <v>3.4165571616294348E-2</v>
      </c>
      <c r="Y11" s="88">
        <v>4.5130641330166268E-2</v>
      </c>
      <c r="Z11" s="88">
        <v>3.3536585365853661E-2</v>
      </c>
      <c r="AA11" s="88">
        <v>4.5738045738045741E-2</v>
      </c>
      <c r="AB11" s="49"/>
    </row>
    <row r="12" spans="1:28" x14ac:dyDescent="0.2">
      <c r="A12" s="4"/>
      <c r="B12" s="4"/>
      <c r="C12" s="4"/>
      <c r="D12" s="4"/>
      <c r="E12" s="4"/>
      <c r="F12" s="4"/>
      <c r="G12" s="4"/>
      <c r="H12" s="4"/>
      <c r="I12" s="4"/>
      <c r="J12" s="4"/>
      <c r="K12" s="87"/>
      <c r="L12" s="87"/>
      <c r="M12" s="87"/>
      <c r="N12" s="87"/>
      <c r="O12" s="87" t="s">
        <v>357</v>
      </c>
      <c r="P12" s="88">
        <v>4.8701298701298704E-2</v>
      </c>
      <c r="Q12" s="88">
        <v>4.5081967213114756E-2</v>
      </c>
      <c r="R12" s="88">
        <v>4.3010752688172046E-2</v>
      </c>
      <c r="S12" s="88">
        <v>4.7520661157024795E-2</v>
      </c>
      <c r="T12" s="88">
        <v>4.5075125208681135E-2</v>
      </c>
      <c r="U12" s="88">
        <v>4.4910179640718563E-2</v>
      </c>
      <c r="V12" s="88">
        <v>4.5325779036827198E-2</v>
      </c>
      <c r="W12" s="88">
        <v>4.642857142857143E-2</v>
      </c>
      <c r="X12" s="88">
        <v>4.1994750656167978E-2</v>
      </c>
      <c r="Y12" s="88">
        <v>4.2492917847025496E-2</v>
      </c>
      <c r="Z12" s="88">
        <v>3.903903903903904E-2</v>
      </c>
      <c r="AA12" s="88">
        <v>4.1994750656167978E-2</v>
      </c>
      <c r="AB12" s="49"/>
    </row>
    <row r="13" spans="1:28" x14ac:dyDescent="0.2">
      <c r="A13" s="4"/>
      <c r="B13" s="4"/>
      <c r="C13" s="4"/>
      <c r="D13" s="4"/>
      <c r="E13" s="4"/>
      <c r="F13" s="4"/>
      <c r="G13" s="4"/>
      <c r="H13" s="4"/>
      <c r="I13" s="4"/>
      <c r="J13" s="4"/>
      <c r="K13" s="87"/>
      <c r="L13" s="87"/>
      <c r="M13" s="87"/>
      <c r="N13" s="87"/>
      <c r="O13" s="87" t="s">
        <v>358</v>
      </c>
      <c r="P13" s="88">
        <v>2.6315789473684209E-2</v>
      </c>
      <c r="Q13" s="88">
        <v>2.3008849557522124E-2</v>
      </c>
      <c r="R13" s="88">
        <v>2.2880215343203229E-2</v>
      </c>
      <c r="S13" s="88">
        <v>2.8571428571428571E-2</v>
      </c>
      <c r="T13" s="88">
        <v>2.0632737276478678E-2</v>
      </c>
      <c r="U13" s="88">
        <v>2.5193798449612403E-2</v>
      </c>
      <c r="V13" s="88">
        <v>2.7848101265822784E-2</v>
      </c>
      <c r="W13" s="88">
        <v>2.5612472160356347E-2</v>
      </c>
      <c r="X13" s="88">
        <v>2.1879021879021878E-2</v>
      </c>
      <c r="Y13" s="88">
        <v>2.3351648351648352E-2</v>
      </c>
      <c r="Z13" s="88">
        <v>2.1582733812949641E-2</v>
      </c>
      <c r="AA13" s="88">
        <v>2.4158757549611734E-2</v>
      </c>
      <c r="AB13" s="49"/>
    </row>
    <row r="14" spans="1:28" x14ac:dyDescent="0.2">
      <c r="A14" s="4"/>
      <c r="B14" s="4"/>
      <c r="C14" s="4"/>
      <c r="D14" s="4"/>
      <c r="E14" s="4"/>
      <c r="F14" s="4"/>
      <c r="G14" s="4"/>
      <c r="H14" s="4"/>
      <c r="I14" s="4"/>
      <c r="J14" s="4"/>
      <c r="K14" s="87"/>
      <c r="L14" s="87"/>
      <c r="M14" s="87"/>
      <c r="N14" s="87"/>
      <c r="O14" s="87" t="s">
        <v>359</v>
      </c>
      <c r="P14" s="88">
        <v>2.0935960591133004E-2</v>
      </c>
      <c r="Q14" s="88">
        <v>1.9819819819819819E-2</v>
      </c>
      <c r="R14" s="88">
        <v>2.0654044750430294E-2</v>
      </c>
      <c r="S14" s="88">
        <v>2.3605150214592276E-2</v>
      </c>
      <c r="T14" s="88">
        <v>2.0487804878048781E-2</v>
      </c>
      <c r="U14" s="88">
        <v>2.0118343195266272E-2</v>
      </c>
      <c r="V14" s="88">
        <v>2.7848101265822784E-2</v>
      </c>
      <c r="W14" s="88">
        <v>2.0676691729323307E-2</v>
      </c>
      <c r="X14" s="88">
        <v>2.0220588235294119E-2</v>
      </c>
      <c r="Y14" s="88">
        <v>2.1301775147928994E-2</v>
      </c>
      <c r="Z14" s="88">
        <v>2.1582733812949641E-2</v>
      </c>
      <c r="AA14" s="88">
        <v>2.3383768913342505E-2</v>
      </c>
      <c r="AB14" s="49"/>
    </row>
    <row r="15" spans="1:28" x14ac:dyDescent="0.2">
      <c r="A15" s="4"/>
      <c r="B15" s="4"/>
      <c r="C15" s="4"/>
      <c r="D15" s="4"/>
      <c r="E15" s="4"/>
      <c r="F15" s="4"/>
      <c r="G15" s="4"/>
      <c r="H15" s="4"/>
      <c r="I15" s="4"/>
      <c r="J15" s="4"/>
      <c r="K15" s="87"/>
      <c r="L15" s="87"/>
      <c r="M15" s="87"/>
      <c r="N15" s="87"/>
      <c r="O15" s="87" t="s">
        <v>360</v>
      </c>
      <c r="P15" s="88">
        <v>2.6315789473684209E-2</v>
      </c>
      <c r="Q15" s="88">
        <v>2.3206751054852322E-2</v>
      </c>
      <c r="R15" s="88">
        <v>2.3219814241486069E-2</v>
      </c>
      <c r="S15" s="88">
        <v>2.4709302325581394E-2</v>
      </c>
      <c r="T15" s="88">
        <v>2.3300970873786409E-2</v>
      </c>
      <c r="U15" s="88">
        <v>2.4390243902439025E-2</v>
      </c>
      <c r="V15" s="88">
        <v>2.3423423423423424E-2</v>
      </c>
      <c r="W15" s="88">
        <v>2.4439918533604887E-2</v>
      </c>
      <c r="X15" s="88">
        <v>2.1879021879021878E-2</v>
      </c>
      <c r="Y15" s="88">
        <v>2.2260273972602738E-2</v>
      </c>
      <c r="Z15" s="88">
        <v>2.20125786163522E-2</v>
      </c>
      <c r="AA15" s="88">
        <v>2.3255813953488372E-2</v>
      </c>
      <c r="AB15" s="49"/>
    </row>
    <row r="16" spans="1:28" x14ac:dyDescent="0.2">
      <c r="A16" s="4"/>
      <c r="B16" s="4"/>
      <c r="C16" s="4"/>
      <c r="D16" s="4"/>
      <c r="E16" s="4"/>
      <c r="F16" s="4"/>
      <c r="G16" s="4"/>
      <c r="H16" s="4"/>
      <c r="I16" s="4"/>
      <c r="J16" s="4"/>
      <c r="K16" s="87"/>
      <c r="L16" s="87"/>
      <c r="M16" s="87"/>
      <c r="N16" s="87"/>
      <c r="O16" s="4"/>
      <c r="P16" s="4"/>
      <c r="Q16" s="4"/>
      <c r="R16" s="4"/>
      <c r="S16" s="4"/>
      <c r="T16" s="4"/>
      <c r="U16" s="87"/>
      <c r="V16" s="87"/>
      <c r="W16" s="87"/>
      <c r="X16" s="87"/>
      <c r="Y16" s="87"/>
      <c r="Z16" s="87"/>
      <c r="AA16" s="87"/>
    </row>
    <row r="17" spans="1:27" x14ac:dyDescent="0.2">
      <c r="A17" s="4"/>
      <c r="B17" s="4"/>
      <c r="C17" s="4"/>
      <c r="D17" s="4"/>
      <c r="E17" s="4"/>
      <c r="F17" s="4"/>
      <c r="G17" s="4"/>
      <c r="H17" s="4"/>
      <c r="I17" s="4"/>
      <c r="J17" s="4"/>
      <c r="K17" s="87"/>
      <c r="L17" s="87"/>
      <c r="M17" s="87"/>
      <c r="N17" s="87"/>
      <c r="O17" s="4"/>
      <c r="P17" s="4"/>
      <c r="Q17" s="4"/>
      <c r="R17" s="4"/>
      <c r="S17" s="4"/>
      <c r="T17" s="4"/>
      <c r="U17" s="87"/>
      <c r="V17" s="87"/>
      <c r="W17" s="87"/>
      <c r="X17" s="87"/>
      <c r="Y17" s="87"/>
      <c r="Z17" s="87"/>
      <c r="AA17" s="87"/>
    </row>
    <row r="18" spans="1:27" x14ac:dyDescent="0.2">
      <c r="A18" s="4"/>
      <c r="B18" s="4"/>
      <c r="C18" s="4"/>
      <c r="D18" s="4"/>
      <c r="E18" s="4"/>
      <c r="F18" s="4"/>
      <c r="G18" s="4"/>
      <c r="H18" s="4"/>
      <c r="I18" s="4"/>
      <c r="J18" s="4"/>
      <c r="K18" s="87"/>
      <c r="L18" s="87"/>
      <c r="M18" s="87"/>
      <c r="N18" s="87"/>
      <c r="O18" s="4"/>
      <c r="P18" s="4"/>
      <c r="Q18" s="4"/>
      <c r="R18" s="4"/>
      <c r="S18" s="4"/>
      <c r="T18" s="4"/>
      <c r="U18" s="87"/>
      <c r="V18" s="87"/>
      <c r="W18" s="87"/>
      <c r="X18" s="87"/>
      <c r="Y18" s="87"/>
      <c r="Z18" s="87"/>
      <c r="AA18" s="87"/>
    </row>
    <row r="19" spans="1:27" x14ac:dyDescent="0.2">
      <c r="A19" s="4"/>
      <c r="B19" s="4"/>
      <c r="C19" s="4"/>
      <c r="D19" s="4"/>
      <c r="E19" s="4"/>
      <c r="F19" s="4"/>
      <c r="G19" s="4"/>
      <c r="H19" s="4"/>
      <c r="I19" s="4"/>
      <c r="J19" s="4"/>
      <c r="K19" s="87"/>
      <c r="L19" s="87"/>
      <c r="M19" s="87"/>
      <c r="N19" s="87"/>
      <c r="O19" s="4"/>
      <c r="P19" s="4"/>
      <c r="Q19" s="4"/>
      <c r="R19" s="4"/>
      <c r="S19" s="4"/>
      <c r="T19" s="4"/>
      <c r="U19" s="87"/>
      <c r="V19" s="87"/>
      <c r="W19" s="87"/>
      <c r="X19" s="87"/>
      <c r="Y19" s="87"/>
      <c r="Z19" s="87"/>
      <c r="AA19" s="87"/>
    </row>
    <row r="20" spans="1:27" x14ac:dyDescent="0.2">
      <c r="A20" s="4"/>
      <c r="B20" s="4"/>
      <c r="C20" s="4"/>
      <c r="D20" s="4"/>
      <c r="E20" s="4"/>
      <c r="F20" s="4"/>
      <c r="G20" s="4"/>
      <c r="H20" s="4"/>
      <c r="I20" s="4"/>
      <c r="J20" s="4"/>
      <c r="K20" s="87"/>
      <c r="L20" s="87"/>
      <c r="M20" s="87"/>
      <c r="N20" s="87"/>
      <c r="O20" s="4"/>
      <c r="P20" s="4"/>
      <c r="Q20" s="4"/>
      <c r="R20" s="4"/>
      <c r="S20" s="4"/>
      <c r="T20" s="4"/>
      <c r="U20" s="87"/>
      <c r="V20" s="87"/>
      <c r="W20" s="87"/>
      <c r="X20" s="87"/>
      <c r="Y20" s="87"/>
      <c r="Z20" s="87"/>
      <c r="AA20" s="87"/>
    </row>
    <row r="21" spans="1:27" x14ac:dyDescent="0.2">
      <c r="A21" s="4"/>
      <c r="B21" s="4"/>
      <c r="C21" s="4"/>
      <c r="D21" s="4"/>
      <c r="E21" s="4"/>
      <c r="F21" s="4"/>
      <c r="G21" s="4"/>
      <c r="H21" s="4"/>
      <c r="I21" s="4"/>
      <c r="J21" s="4"/>
      <c r="K21" s="87"/>
      <c r="L21" s="87"/>
      <c r="M21" s="87"/>
      <c r="N21" s="87"/>
      <c r="O21" s="4"/>
      <c r="P21" s="4"/>
      <c r="Q21" s="4"/>
      <c r="R21" s="4"/>
      <c r="S21" s="4"/>
      <c r="T21" s="4"/>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4"/>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0.25" customHeight="1" x14ac:dyDescent="0.2">
      <c r="A33" s="131" t="s">
        <v>348</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4.8701298701298704E-2</v>
      </c>
      <c r="C36" s="252">
        <v>5.0531914893617018E-2</v>
      </c>
      <c r="D36" s="252">
        <v>5.0531914893617018E-2</v>
      </c>
      <c r="E36" s="252">
        <v>2.6315789473684209E-2</v>
      </c>
      <c r="F36" s="252">
        <v>2.6315789473684209E-2</v>
      </c>
      <c r="G36" s="253">
        <v>2.0935960591133004E-2</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4.5081967213114756E-2</v>
      </c>
      <c r="C37" s="252">
        <v>4.7109207708779445E-2</v>
      </c>
      <c r="D37" s="252">
        <v>4.8689138576779027E-2</v>
      </c>
      <c r="E37" s="252">
        <v>2.3206751054852322E-2</v>
      </c>
      <c r="F37" s="252">
        <v>2.3008849557522124E-2</v>
      </c>
      <c r="G37" s="253">
        <v>1.9819819819819819E-2</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4.3010752688172046E-2</v>
      </c>
      <c r="C38" s="252">
        <v>4.1036717062634988E-2</v>
      </c>
      <c r="D38" s="252">
        <v>4.3478260869565216E-2</v>
      </c>
      <c r="E38" s="252">
        <v>2.3219814241486069E-2</v>
      </c>
      <c r="F38" s="252">
        <v>2.2880215343203229E-2</v>
      </c>
      <c r="G38" s="253">
        <v>2.0654044750430294E-2</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4.7520661157024795E-2</v>
      </c>
      <c r="C39" s="252">
        <v>4.7808764940239043E-2</v>
      </c>
      <c r="D39" s="252">
        <v>4.6575342465753428E-2</v>
      </c>
      <c r="E39" s="252">
        <v>2.4709302325581394E-2</v>
      </c>
      <c r="F39" s="252">
        <v>2.8571428571428571E-2</v>
      </c>
      <c r="G39" s="253">
        <v>2.3605150214592276E-2</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4.5075125208681135E-2</v>
      </c>
      <c r="C40" s="252">
        <v>4.8632218844984802E-2</v>
      </c>
      <c r="D40" s="252">
        <v>4.6783625730994149E-2</v>
      </c>
      <c r="E40" s="252">
        <v>2.3300970873786409E-2</v>
      </c>
      <c r="F40" s="252">
        <v>2.0632737276478678E-2</v>
      </c>
      <c r="G40" s="253">
        <v>2.0487804878048781E-2</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4.4910179640718563E-2</v>
      </c>
      <c r="C41" s="252">
        <v>5.7777777777777775E-2</v>
      </c>
      <c r="D41" s="252">
        <v>3.6666666666666667E-2</v>
      </c>
      <c r="E41" s="252">
        <v>2.4390243902439025E-2</v>
      </c>
      <c r="F41" s="252">
        <v>2.5193798449612403E-2</v>
      </c>
      <c r="G41" s="253">
        <v>2.0118343195266272E-2</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4.5325779036827198E-2</v>
      </c>
      <c r="C42" s="252">
        <v>6.0606060606060608E-2</v>
      </c>
      <c r="D42" s="252">
        <v>4.6583850931677016E-2</v>
      </c>
      <c r="E42" s="252">
        <v>2.3423423423423424E-2</v>
      </c>
      <c r="F42" s="252">
        <v>2.7848101265822784E-2</v>
      </c>
      <c r="G42" s="253">
        <v>2.7848101265822784E-2</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4.642857142857143E-2</v>
      </c>
      <c r="C43" s="252">
        <v>5.0916496945010187E-2</v>
      </c>
      <c r="D43" s="252">
        <v>4.8245614035087717E-2</v>
      </c>
      <c r="E43" s="252">
        <v>2.4439918533604887E-2</v>
      </c>
      <c r="F43" s="252">
        <v>2.5612472160356347E-2</v>
      </c>
      <c r="G43" s="253">
        <v>2.0676691729323307E-2</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4.1994750656167978E-2</v>
      </c>
      <c r="C44" s="252">
        <v>4.2471042471042469E-2</v>
      </c>
      <c r="D44" s="252">
        <v>3.4165571616294348E-2</v>
      </c>
      <c r="E44" s="252">
        <v>2.1879021879021878E-2</v>
      </c>
      <c r="F44" s="252">
        <v>2.1879021879021878E-2</v>
      </c>
      <c r="G44" s="253">
        <v>2.0220588235294119E-2</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4.2492917847025496E-2</v>
      </c>
      <c r="C45" s="252">
        <v>5.1948051948051951E-2</v>
      </c>
      <c r="D45" s="252">
        <v>4.5130641330166268E-2</v>
      </c>
      <c r="E45" s="252">
        <v>2.2260273972602738E-2</v>
      </c>
      <c r="F45" s="252">
        <v>2.3351648351648352E-2</v>
      </c>
      <c r="G45" s="253">
        <v>2.1301775147928994E-2</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3.903903903903904E-2</v>
      </c>
      <c r="C46" s="252">
        <v>4.3010752688172046E-2</v>
      </c>
      <c r="D46" s="252">
        <v>3.3536585365853661E-2</v>
      </c>
      <c r="E46" s="252">
        <v>2.20125786163522E-2</v>
      </c>
      <c r="F46" s="252">
        <v>2.1582733812949641E-2</v>
      </c>
      <c r="G46" s="253">
        <v>2.1582733812949641E-2</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4.1994750656167978E-2</v>
      </c>
      <c r="C47" s="254">
        <v>4.909560723514212E-2</v>
      </c>
      <c r="D47" s="254">
        <v>4.5738045738045741E-2</v>
      </c>
      <c r="E47" s="254">
        <v>2.3255813953488372E-2</v>
      </c>
      <c r="F47" s="254">
        <v>2.4158757549611734E-2</v>
      </c>
      <c r="G47" s="255">
        <v>2.3383768913342505E-2</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233" t="s">
        <v>300</v>
      </c>
      <c r="B1" s="233"/>
      <c r="C1" s="233"/>
      <c r="G1" s="100"/>
      <c r="H1" s="100"/>
      <c r="I1" s="100"/>
      <c r="J1" s="53"/>
      <c r="K1" s="256"/>
    </row>
    <row r="2" spans="1:14" ht="15.75" x14ac:dyDescent="0.25">
      <c r="A2" s="19" t="s">
        <v>32</v>
      </c>
      <c r="B2" s="19"/>
      <c r="C2" s="19"/>
    </row>
    <row r="3" spans="1:14" ht="15" x14ac:dyDescent="0.2">
      <c r="A3" s="131" t="s">
        <v>486</v>
      </c>
      <c r="B3" s="131"/>
      <c r="C3" s="131"/>
    </row>
    <row r="4" spans="1:14" ht="21" customHeight="1" x14ac:dyDescent="0.2">
      <c r="A4" s="131" t="s">
        <v>301</v>
      </c>
      <c r="B4" s="131"/>
      <c r="C4" s="131"/>
    </row>
    <row r="5" spans="1:14" ht="15" customHeight="1" x14ac:dyDescent="0.2">
      <c r="A5" s="182" t="s">
        <v>268</v>
      </c>
      <c r="B5" s="182"/>
      <c r="C5" s="182"/>
      <c r="D5" s="69"/>
      <c r="E5" s="49"/>
      <c r="G5" s="120"/>
      <c r="H5" s="120"/>
      <c r="I5" s="120"/>
    </row>
    <row r="6" spans="1:14" ht="95.25" customHeight="1" x14ac:dyDescent="0.25">
      <c r="A6" s="228" t="s">
        <v>157</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500</v>
      </c>
      <c r="C7" s="231">
        <v>0.70701932858596139</v>
      </c>
      <c r="D7" s="196">
        <v>695</v>
      </c>
      <c r="E7" s="196">
        <v>983</v>
      </c>
      <c r="F7" s="198">
        <v>5.0201438848920867</v>
      </c>
      <c r="G7" s="198">
        <v>4.5127161749745675</v>
      </c>
      <c r="H7" s="185">
        <v>9576.7824028776959</v>
      </c>
      <c r="I7" s="187">
        <v>6655863.7699999949</v>
      </c>
      <c r="M7" s="89">
        <v>0.81578947368421051</v>
      </c>
      <c r="N7" s="89">
        <v>0.69753086419753085</v>
      </c>
    </row>
    <row r="8" spans="1:14" ht="14.25" x14ac:dyDescent="0.2">
      <c r="A8" s="192" t="s">
        <v>488</v>
      </c>
      <c r="B8" s="273" t="s">
        <v>500</v>
      </c>
      <c r="C8" s="231">
        <v>0.6882255389718076</v>
      </c>
      <c r="D8" s="196">
        <v>830</v>
      </c>
      <c r="E8" s="196">
        <v>1206</v>
      </c>
      <c r="F8" s="198">
        <v>5.1301204819277109</v>
      </c>
      <c r="G8" s="198">
        <v>4.5422885572139302</v>
      </c>
      <c r="H8" s="185">
        <v>9636.0031566265043</v>
      </c>
      <c r="I8" s="187">
        <v>7997882.6199999861</v>
      </c>
      <c r="M8" s="89">
        <v>0.80161943319838058</v>
      </c>
      <c r="N8" s="89">
        <v>0.68461538461538463</v>
      </c>
    </row>
    <row r="9" spans="1:14" ht="14.25" x14ac:dyDescent="0.2">
      <c r="A9" s="192" t="s">
        <v>489</v>
      </c>
      <c r="B9" s="273" t="s">
        <v>500</v>
      </c>
      <c r="C9" s="231">
        <v>0.73684210526315785</v>
      </c>
      <c r="D9" s="196">
        <v>966</v>
      </c>
      <c r="E9" s="196">
        <v>1311</v>
      </c>
      <c r="F9" s="198">
        <v>5.5548654244306421</v>
      </c>
      <c r="G9" s="198">
        <v>5.1029748283752863</v>
      </c>
      <c r="H9" s="185">
        <v>10294.122225672878</v>
      </c>
      <c r="I9" s="187">
        <v>9944122.070000004</v>
      </c>
      <c r="M9" s="89">
        <v>0.83700440528634357</v>
      </c>
      <c r="N9" s="89">
        <v>0.73052631578947369</v>
      </c>
    </row>
    <row r="10" spans="1:14" ht="14.25" x14ac:dyDescent="0.2">
      <c r="A10" s="192" t="s">
        <v>490</v>
      </c>
      <c r="B10" s="273" t="s">
        <v>500</v>
      </c>
      <c r="C10" s="231">
        <v>0.75825946817083001</v>
      </c>
      <c r="D10" s="196">
        <v>941</v>
      </c>
      <c r="E10" s="196">
        <v>1241</v>
      </c>
      <c r="F10" s="198">
        <v>6.1625929861849098</v>
      </c>
      <c r="G10" s="198">
        <v>5.5511684125705081</v>
      </c>
      <c r="H10" s="185">
        <v>10648.93926673752</v>
      </c>
      <c r="I10" s="187">
        <v>10020651.849999975</v>
      </c>
      <c r="M10" s="89">
        <v>0.83555555555555561</v>
      </c>
      <c r="N10" s="89">
        <v>0.73422330097087374</v>
      </c>
    </row>
    <row r="11" spans="1:14" ht="14.25" x14ac:dyDescent="0.2">
      <c r="A11" s="192" t="s">
        <v>491</v>
      </c>
      <c r="B11" s="273" t="s">
        <v>500</v>
      </c>
      <c r="C11" s="231">
        <v>0.707037643207856</v>
      </c>
      <c r="D11" s="196">
        <v>864</v>
      </c>
      <c r="E11" s="196">
        <v>1222</v>
      </c>
      <c r="F11" s="198">
        <v>5.666666666666667</v>
      </c>
      <c r="G11" s="198">
        <v>5.0523731587561374</v>
      </c>
      <c r="H11" s="185">
        <v>9577.4582060185221</v>
      </c>
      <c r="I11" s="187">
        <v>8274923.8900000015</v>
      </c>
      <c r="M11" s="89">
        <v>0.7931034482758621</v>
      </c>
      <c r="N11" s="89">
        <v>0.68671679197994984</v>
      </c>
    </row>
    <row r="12" spans="1:14" ht="14.25" x14ac:dyDescent="0.2">
      <c r="A12" s="192" t="s">
        <v>492</v>
      </c>
      <c r="B12" s="273" t="s">
        <v>500</v>
      </c>
      <c r="C12" s="231">
        <v>0.71487603305785119</v>
      </c>
      <c r="D12" s="196">
        <v>865</v>
      </c>
      <c r="E12" s="196">
        <v>1210</v>
      </c>
      <c r="F12" s="198">
        <v>5.9456647398843927</v>
      </c>
      <c r="G12" s="198">
        <v>5.3892561983471072</v>
      </c>
      <c r="H12" s="185">
        <v>9735.8680924855489</v>
      </c>
      <c r="I12" s="187">
        <v>8421525.9000000227</v>
      </c>
      <c r="M12" s="89">
        <v>0.8138001014713343</v>
      </c>
      <c r="N12" s="89">
        <v>0.70519262981574538</v>
      </c>
    </row>
    <row r="13" spans="1:14" ht="14.25" x14ac:dyDescent="0.2">
      <c r="A13" s="192" t="s">
        <v>493</v>
      </c>
      <c r="B13" s="273" t="s">
        <v>500</v>
      </c>
      <c r="C13" s="231">
        <v>0.75205930807248766</v>
      </c>
      <c r="D13" s="196">
        <v>913</v>
      </c>
      <c r="E13" s="196">
        <v>1214</v>
      </c>
      <c r="F13" s="198">
        <v>6.7557502738225628</v>
      </c>
      <c r="G13" s="198">
        <v>6.2042833607907744</v>
      </c>
      <c r="H13" s="185">
        <v>11337.582278203721</v>
      </c>
      <c r="I13" s="187">
        <v>10351212.619999999</v>
      </c>
      <c r="M13" s="89">
        <v>0.82926829268292679</v>
      </c>
      <c r="N13" s="89">
        <v>0.72857142857142854</v>
      </c>
    </row>
    <row r="14" spans="1:14" ht="14.25" x14ac:dyDescent="0.2">
      <c r="A14" s="192" t="s">
        <v>494</v>
      </c>
      <c r="B14" s="273" t="s">
        <v>500</v>
      </c>
      <c r="C14" s="231">
        <v>0.76383154417836496</v>
      </c>
      <c r="D14" s="196">
        <v>925</v>
      </c>
      <c r="E14" s="196">
        <v>1211</v>
      </c>
      <c r="F14" s="198">
        <v>6.6875675675675677</v>
      </c>
      <c r="G14" s="198">
        <v>5.9479768786127165</v>
      </c>
      <c r="H14" s="185">
        <v>10887.09996756757</v>
      </c>
      <c r="I14" s="187">
        <v>10070567.47000003</v>
      </c>
      <c r="M14" s="89">
        <v>0.84677419354838712</v>
      </c>
      <c r="N14" s="89">
        <v>0.7558139534883721</v>
      </c>
    </row>
    <row r="15" spans="1:14" ht="14.25" x14ac:dyDescent="0.2">
      <c r="A15" s="192" t="s">
        <v>495</v>
      </c>
      <c r="B15" s="273" t="s">
        <v>499</v>
      </c>
      <c r="C15" s="231">
        <v>0.69516728624535318</v>
      </c>
      <c r="D15" s="196">
        <v>748</v>
      </c>
      <c r="E15" s="196">
        <v>1076</v>
      </c>
      <c r="F15" s="198">
        <v>5.6604278074866308</v>
      </c>
      <c r="G15" s="198">
        <v>4.9498141263940516</v>
      </c>
      <c r="H15" s="185">
        <v>10068.327232620326</v>
      </c>
      <c r="I15" s="187">
        <v>7531108.7699999921</v>
      </c>
      <c r="M15" s="89">
        <v>0.80797101449275366</v>
      </c>
      <c r="N15" s="89">
        <v>0.70819672131147537</v>
      </c>
    </row>
    <row r="16" spans="1:14" ht="14.25" x14ac:dyDescent="0.2">
      <c r="A16" s="192" t="s">
        <v>496</v>
      </c>
      <c r="B16" s="273" t="s">
        <v>499</v>
      </c>
      <c r="C16" s="231">
        <v>0.69803250641574</v>
      </c>
      <c r="D16" s="196">
        <v>816</v>
      </c>
      <c r="E16" s="196">
        <v>1169</v>
      </c>
      <c r="F16" s="198">
        <v>5.6850490196078427</v>
      </c>
      <c r="G16" s="198">
        <v>5.0590248075278019</v>
      </c>
      <c r="H16" s="185">
        <v>10497.985735294107</v>
      </c>
      <c r="I16" s="187">
        <v>8566356.3599999975</v>
      </c>
      <c r="M16" s="89">
        <v>0.81196581196581197</v>
      </c>
      <c r="N16" s="89">
        <v>0.7138461538461538</v>
      </c>
    </row>
    <row r="17" spans="1:19" ht="14.25" x14ac:dyDescent="0.2">
      <c r="A17" s="192" t="s">
        <v>497</v>
      </c>
      <c r="B17" s="273" t="s">
        <v>500</v>
      </c>
      <c r="C17" s="231">
        <v>0.73971452560873219</v>
      </c>
      <c r="D17" s="196">
        <v>881</v>
      </c>
      <c r="E17" s="196">
        <v>1191</v>
      </c>
      <c r="F17" s="198">
        <v>5.4903518728717371</v>
      </c>
      <c r="G17" s="198">
        <v>4.9303106633081448</v>
      </c>
      <c r="H17" s="185">
        <v>10702.968456299659</v>
      </c>
      <c r="I17" s="187">
        <v>9429315.209999999</v>
      </c>
      <c r="M17" s="89">
        <v>0.8299120234604106</v>
      </c>
      <c r="N17" s="89">
        <v>0.73195876288659789</v>
      </c>
    </row>
    <row r="18" spans="1:19" ht="14.25" x14ac:dyDescent="0.2">
      <c r="A18" s="193" t="s">
        <v>498</v>
      </c>
      <c r="B18" s="273" t="s">
        <v>500</v>
      </c>
      <c r="C18" s="232">
        <v>0.74622892635314997</v>
      </c>
      <c r="D18" s="200">
        <v>841</v>
      </c>
      <c r="E18" s="200">
        <v>1127</v>
      </c>
      <c r="F18" s="202">
        <v>5.9417360285374556</v>
      </c>
      <c r="G18" s="202">
        <v>5.2724046140195204</v>
      </c>
      <c r="H18" s="186">
        <v>10564.780677764569</v>
      </c>
      <c r="I18" s="188">
        <v>8884980.5499999691</v>
      </c>
      <c r="M18" s="89">
        <v>0.82777777777777772</v>
      </c>
      <c r="N18" s="89">
        <v>0.7348993288590604</v>
      </c>
    </row>
    <row r="19" spans="1:19" ht="15.75" x14ac:dyDescent="0.25">
      <c r="A19" s="130" t="s">
        <v>203</v>
      </c>
    </row>
    <row r="20" spans="1:19" ht="15" x14ac:dyDescent="0.2">
      <c r="A20" s="105" t="s">
        <v>204</v>
      </c>
      <c r="B20" s="68"/>
      <c r="C20" s="68"/>
      <c r="D20" s="49"/>
      <c r="E20" s="49"/>
      <c r="F20" s="49"/>
      <c r="G20" s="49"/>
      <c r="H20" s="49"/>
      <c r="I20" s="49"/>
    </row>
    <row r="21" spans="1:19" ht="22.5" customHeight="1" x14ac:dyDescent="0.25">
      <c r="A21" s="19" t="s">
        <v>48</v>
      </c>
      <c r="B21" s="19"/>
      <c r="C21" s="19"/>
    </row>
    <row r="22" spans="1:19" ht="15.75" customHeight="1" x14ac:dyDescent="0.2">
      <c r="A22" s="105" t="s">
        <v>171</v>
      </c>
      <c r="B22" s="105"/>
      <c r="C22" s="105"/>
    </row>
    <row r="23" spans="1:19" s="105" customFormat="1" ht="15.75" customHeight="1" x14ac:dyDescent="0.2">
      <c r="A23" s="105" t="s">
        <v>182</v>
      </c>
      <c r="K23" s="140"/>
      <c r="L23" s="140"/>
      <c r="M23" s="140"/>
      <c r="N23" s="140"/>
      <c r="O23" s="140"/>
      <c r="P23" s="140"/>
      <c r="Q23" s="140"/>
      <c r="R23" s="140"/>
      <c r="S23" s="140"/>
    </row>
    <row r="24" spans="1:19" s="105" customFormat="1" ht="15.75" customHeight="1" x14ac:dyDescent="0.2">
      <c r="A24" s="105" t="s">
        <v>183</v>
      </c>
      <c r="K24" s="140"/>
      <c r="L24" s="140"/>
      <c r="M24" s="140"/>
      <c r="N24" s="140"/>
      <c r="O24" s="140"/>
      <c r="P24" s="140"/>
      <c r="Q24" s="140"/>
      <c r="R24" s="140"/>
      <c r="S24" s="140"/>
    </row>
    <row r="25" spans="1:19" s="105" customFormat="1" ht="15.75" customHeight="1" x14ac:dyDescent="0.2">
      <c r="A25" s="105" t="s">
        <v>184</v>
      </c>
      <c r="K25" s="140"/>
      <c r="L25" s="140"/>
      <c r="M25" s="140"/>
      <c r="N25" s="140"/>
      <c r="O25" s="140"/>
      <c r="P25" s="140"/>
      <c r="Q25" s="140"/>
      <c r="R25" s="140"/>
      <c r="S25" s="140"/>
    </row>
    <row r="26" spans="1:19" s="105" customFormat="1" ht="15.75" customHeight="1" x14ac:dyDescent="0.2">
      <c r="A26" s="105" t="s">
        <v>172</v>
      </c>
      <c r="K26" s="140"/>
      <c r="L26" s="140"/>
      <c r="M26" s="140"/>
      <c r="N26" s="140"/>
      <c r="O26" s="140"/>
      <c r="P26" s="140"/>
      <c r="Q26" s="140"/>
      <c r="R26" s="140"/>
      <c r="S26" s="140"/>
    </row>
    <row r="27" spans="1:19" s="105" customFormat="1" ht="15.75" customHeight="1" x14ac:dyDescent="0.2">
      <c r="A27" s="105" t="s">
        <v>392</v>
      </c>
      <c r="K27" s="140"/>
      <c r="L27" s="140"/>
      <c r="M27" s="140"/>
      <c r="N27" s="140"/>
      <c r="O27" s="140"/>
      <c r="P27" s="140"/>
      <c r="Q27" s="140"/>
      <c r="R27" s="140"/>
      <c r="S27" s="140"/>
    </row>
    <row r="28" spans="1:19" ht="22.5" customHeight="1" x14ac:dyDescent="0.25">
      <c r="A28" s="130" t="s">
        <v>49</v>
      </c>
      <c r="B28" s="130"/>
      <c r="C28" s="130"/>
    </row>
    <row r="29" spans="1:19" ht="15.75" customHeight="1" x14ac:dyDescent="0.2">
      <c r="A29" s="105" t="s">
        <v>173</v>
      </c>
      <c r="B29" s="105"/>
      <c r="C29" s="105"/>
      <c r="D29" s="105"/>
      <c r="E29" s="105"/>
      <c r="F29" s="105"/>
      <c r="G29" s="105"/>
      <c r="H29" s="105"/>
      <c r="I29" s="105"/>
    </row>
    <row r="30" spans="1:19" ht="15.75" customHeight="1" x14ac:dyDescent="0.2">
      <c r="A30" s="105" t="s">
        <v>185</v>
      </c>
      <c r="B30" s="105"/>
      <c r="C30" s="105"/>
      <c r="D30" s="105"/>
      <c r="E30" s="105"/>
      <c r="F30" s="105"/>
      <c r="G30" s="105"/>
      <c r="H30" s="105"/>
      <c r="I30" s="105"/>
    </row>
    <row r="31" spans="1:19" ht="15.75" customHeight="1" x14ac:dyDescent="0.2">
      <c r="A31" s="105" t="s">
        <v>174</v>
      </c>
      <c r="B31" s="105"/>
      <c r="C31" s="105"/>
      <c r="D31" s="105"/>
      <c r="E31" s="105"/>
      <c r="F31" s="105"/>
      <c r="G31" s="105"/>
      <c r="H31" s="105"/>
      <c r="I31" s="105"/>
    </row>
    <row r="32" spans="1:19" ht="15.75" customHeight="1" x14ac:dyDescent="0.2">
      <c r="A32" s="105" t="s">
        <v>175</v>
      </c>
      <c r="B32" s="105"/>
      <c r="C32" s="105"/>
      <c r="D32" s="105"/>
      <c r="E32" s="105"/>
      <c r="F32" s="105"/>
      <c r="G32" s="105"/>
      <c r="H32" s="105"/>
      <c r="I32" s="105"/>
    </row>
    <row r="33" spans="1:9" ht="15.75" customHeight="1" x14ac:dyDescent="0.2">
      <c r="A33" s="105" t="s">
        <v>393</v>
      </c>
      <c r="B33" s="105"/>
      <c r="C33" s="105"/>
      <c r="D33" s="105"/>
      <c r="E33" s="105"/>
      <c r="F33" s="105"/>
      <c r="G33" s="105"/>
      <c r="H33" s="105"/>
      <c r="I33" s="105"/>
    </row>
    <row r="34" spans="1:9" ht="15.75" customHeight="1" x14ac:dyDescent="0.2">
      <c r="A34" s="140" t="s">
        <v>266</v>
      </c>
      <c r="B34" s="105"/>
      <c r="C34" s="105"/>
      <c r="D34" s="105"/>
      <c r="E34" s="105"/>
      <c r="F34" s="105"/>
      <c r="G34" s="105"/>
      <c r="H34" s="105"/>
      <c r="I34" s="105"/>
    </row>
    <row r="35" spans="1:9" ht="15.75" customHeight="1" x14ac:dyDescent="0.2">
      <c r="A35" s="140"/>
      <c r="B35" s="105"/>
      <c r="C35" s="105"/>
    </row>
    <row r="36" spans="1:9" ht="15.75" customHeight="1" x14ac:dyDescent="0.2">
      <c r="A36" s="140"/>
    </row>
  </sheetData>
  <conditionalFormatting sqref="C7">
    <cfRule type="cellIs" dxfId="290" priority="7" stopIfTrue="1" operator="greaterThanOrEqual">
      <formula>$M$7</formula>
    </cfRule>
    <cfRule type="cellIs" dxfId="289" priority="8" stopIfTrue="1" operator="lessThanOrEqual">
      <formula>$N$7</formula>
    </cfRule>
  </conditionalFormatting>
  <conditionalFormatting sqref="C8">
    <cfRule type="cellIs" dxfId="288" priority="5" stopIfTrue="1" operator="greaterThanOrEqual">
      <formula>$M$8</formula>
    </cfRule>
    <cfRule type="cellIs" dxfId="287" priority="6" stopIfTrue="1" operator="lessThanOrEqual">
      <formula>$N$8</formula>
    </cfRule>
  </conditionalFormatting>
  <conditionalFormatting sqref="C9">
    <cfRule type="cellIs" dxfId="286" priority="3" stopIfTrue="1" operator="greaterThanOrEqual">
      <formula>$M$9</formula>
    </cfRule>
    <cfRule type="cellIs" dxfId="285" priority="4" stopIfTrue="1" operator="lessThanOrEqual">
      <formula>$N$9</formula>
    </cfRule>
  </conditionalFormatting>
  <conditionalFormatting sqref="C10">
    <cfRule type="cellIs" dxfId="284" priority="1" stopIfTrue="1" operator="greaterThanOrEqual">
      <formula>$M$10</formula>
    </cfRule>
    <cfRule type="cellIs" dxfId="283" priority="2" stopIfTrue="1" operator="lessThanOrEqual">
      <formula>$N$10</formula>
    </cfRule>
  </conditionalFormatting>
  <conditionalFormatting sqref="C11">
    <cfRule type="cellIs" dxfId="282" priority="23" stopIfTrue="1" operator="greaterThanOrEqual">
      <formula>$M$11</formula>
    </cfRule>
    <cfRule type="cellIs" dxfId="281" priority="24" stopIfTrue="1" operator="lessThanOrEqual">
      <formula>$N$11</formula>
    </cfRule>
  </conditionalFormatting>
  <conditionalFormatting sqref="C12">
    <cfRule type="cellIs" dxfId="280" priority="21" stopIfTrue="1" operator="greaterThanOrEqual">
      <formula>$M$12</formula>
    </cfRule>
    <cfRule type="cellIs" dxfId="279" priority="22" stopIfTrue="1" operator="lessThanOrEqual">
      <formula>$N$12</formula>
    </cfRule>
  </conditionalFormatting>
  <conditionalFormatting sqref="C13">
    <cfRule type="cellIs" dxfId="278" priority="19" stopIfTrue="1" operator="greaterThanOrEqual">
      <formula>$M$13</formula>
    </cfRule>
    <cfRule type="cellIs" dxfId="277" priority="20" stopIfTrue="1" operator="lessThanOrEqual">
      <formula>$N$13</formula>
    </cfRule>
  </conditionalFormatting>
  <conditionalFormatting sqref="C14">
    <cfRule type="cellIs" dxfId="276" priority="17" stopIfTrue="1" operator="greaterThanOrEqual">
      <formula>$M$14</formula>
    </cfRule>
    <cfRule type="cellIs" dxfId="275" priority="18" stopIfTrue="1" operator="lessThanOrEqual">
      <formula>$N$14</formula>
    </cfRule>
  </conditionalFormatting>
  <conditionalFormatting sqref="C15">
    <cfRule type="cellIs" dxfId="274" priority="15" stopIfTrue="1" operator="greaterThanOrEqual">
      <formula>$M$15</formula>
    </cfRule>
    <cfRule type="cellIs" dxfId="273" priority="16" stopIfTrue="1" operator="lessThanOrEqual">
      <formula>$N$15</formula>
    </cfRule>
  </conditionalFormatting>
  <conditionalFormatting sqref="C16">
    <cfRule type="cellIs" dxfId="272" priority="13" stopIfTrue="1" operator="greaterThanOrEqual">
      <formula>$M$16</formula>
    </cfRule>
    <cfRule type="cellIs" dxfId="271" priority="14" stopIfTrue="1" operator="lessThanOrEqual">
      <formula>$N$16</formula>
    </cfRule>
  </conditionalFormatting>
  <conditionalFormatting sqref="C17">
    <cfRule type="cellIs" dxfId="270" priority="11" stopIfTrue="1" operator="greaterThanOrEqual">
      <formula>$M$17</formula>
    </cfRule>
    <cfRule type="cellIs" dxfId="269" priority="12" stopIfTrue="1" operator="lessThanOrEqual">
      <formula>$N$17</formula>
    </cfRule>
  </conditionalFormatting>
  <conditionalFormatting sqref="C18">
    <cfRule type="cellIs" dxfId="268" priority="9" stopIfTrue="1" operator="greaterThanOrEqual">
      <formula>$M$18</formula>
    </cfRule>
    <cfRule type="cellIs" dxfId="267"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364</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32</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row>
    <row r="6" spans="1:28" x14ac:dyDescent="0.2">
      <c r="A6" s="4"/>
      <c r="B6" s="4"/>
      <c r="C6" s="4"/>
      <c r="D6" s="4"/>
      <c r="E6" s="4"/>
      <c r="F6" s="4"/>
      <c r="G6" s="4"/>
      <c r="H6" s="4"/>
      <c r="I6" s="4"/>
      <c r="J6" s="4"/>
      <c r="K6" s="87"/>
      <c r="L6" s="87"/>
      <c r="M6" s="87"/>
      <c r="N6" s="87"/>
      <c r="O6" s="87"/>
      <c r="P6" s="87"/>
      <c r="Q6" s="87"/>
      <c r="R6" s="87"/>
      <c r="S6" s="87"/>
      <c r="T6" s="87"/>
      <c r="U6" s="87"/>
      <c r="V6" s="87"/>
      <c r="W6" s="87"/>
      <c r="X6" s="87"/>
      <c r="Y6" s="87"/>
      <c r="Z6" s="87"/>
      <c r="AA6" s="87"/>
    </row>
    <row r="7" spans="1:28" x14ac:dyDescent="0.2">
      <c r="A7" s="4"/>
      <c r="B7" s="4"/>
      <c r="C7" s="4"/>
      <c r="D7" s="4"/>
      <c r="E7" s="4"/>
      <c r="F7" s="4"/>
      <c r="G7" s="4"/>
      <c r="H7" s="4"/>
      <c r="I7" s="4"/>
      <c r="J7" s="4"/>
      <c r="K7" s="87"/>
      <c r="L7" s="87"/>
      <c r="M7" s="87"/>
      <c r="N7" s="87"/>
      <c r="O7" s="4"/>
      <c r="P7" s="87"/>
      <c r="Q7" s="87"/>
      <c r="R7" s="87"/>
      <c r="S7" s="87"/>
      <c r="T7" s="87"/>
      <c r="U7" s="87"/>
      <c r="V7" s="87"/>
      <c r="W7" s="87"/>
      <c r="X7" s="87"/>
      <c r="Y7" s="87"/>
      <c r="Z7" s="87"/>
      <c r="AA7" s="87"/>
    </row>
    <row r="8" spans="1:28" x14ac:dyDescent="0.2">
      <c r="A8" s="4"/>
      <c r="B8" s="4"/>
      <c r="C8" s="4"/>
      <c r="D8" s="4"/>
      <c r="E8" s="4"/>
      <c r="F8" s="4"/>
      <c r="G8" s="4"/>
      <c r="H8" s="4"/>
      <c r="I8" s="4"/>
      <c r="J8" s="4"/>
      <c r="K8" s="87"/>
      <c r="L8" s="87"/>
      <c r="M8" s="87"/>
      <c r="N8" s="87"/>
      <c r="O8" s="4"/>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0.70701932858596139</v>
      </c>
      <c r="Q9" s="88">
        <v>0.6882255389718076</v>
      </c>
      <c r="R9" s="88">
        <v>0.73684210526315785</v>
      </c>
      <c r="S9" s="88">
        <v>0.75825946817083001</v>
      </c>
      <c r="T9" s="88">
        <v>0.707037643207856</v>
      </c>
      <c r="U9" s="88">
        <v>0.71487603305785119</v>
      </c>
      <c r="V9" s="88">
        <v>0.75205930807248766</v>
      </c>
      <c r="W9" s="88">
        <v>0.76383154417836496</v>
      </c>
      <c r="X9" s="88">
        <v>0.69516728624535318</v>
      </c>
      <c r="Y9" s="88">
        <v>0.69803250641574</v>
      </c>
      <c r="Z9" s="88">
        <v>0.73971452560873219</v>
      </c>
      <c r="AA9" s="88">
        <v>0.74622892635314997</v>
      </c>
      <c r="AB9" s="49"/>
    </row>
    <row r="10" spans="1:28" x14ac:dyDescent="0.2">
      <c r="A10" s="4"/>
      <c r="B10" s="4"/>
      <c r="C10" s="4"/>
      <c r="D10" s="4"/>
      <c r="E10" s="4"/>
      <c r="F10" s="4"/>
      <c r="G10" s="4"/>
      <c r="H10" s="4"/>
      <c r="I10" s="4"/>
      <c r="J10" s="4"/>
      <c r="K10" s="87"/>
      <c r="L10" s="87"/>
      <c r="M10" s="87"/>
      <c r="N10" s="87"/>
      <c r="O10" s="87" t="s">
        <v>355</v>
      </c>
      <c r="P10" s="88">
        <v>0.82298850574712645</v>
      </c>
      <c r="Q10" s="88">
        <v>0.76923076923076927</v>
      </c>
      <c r="R10" s="88">
        <v>0.81156316916488225</v>
      </c>
      <c r="S10" s="88">
        <v>0.82445141065830718</v>
      </c>
      <c r="T10" s="88">
        <v>0.77981651376146788</v>
      </c>
      <c r="U10" s="88">
        <v>0.77419354838709675</v>
      </c>
      <c r="V10" s="88">
        <v>0.82172701949860727</v>
      </c>
      <c r="W10" s="88">
        <v>0.83463035019455256</v>
      </c>
      <c r="X10" s="88">
        <v>0.79816513761467889</v>
      </c>
      <c r="Y10" s="88">
        <v>0.79210526315789476</v>
      </c>
      <c r="Z10" s="88">
        <v>0.81456953642384111</v>
      </c>
      <c r="AA10" s="88">
        <v>0.80910240202275596</v>
      </c>
      <c r="AB10" s="49"/>
    </row>
    <row r="11" spans="1:28" x14ac:dyDescent="0.2">
      <c r="A11" s="4"/>
      <c r="B11" s="4"/>
      <c r="C11" s="4"/>
      <c r="D11" s="4"/>
      <c r="E11" s="4"/>
      <c r="F11" s="4"/>
      <c r="G11" s="4"/>
      <c r="H11" s="4"/>
      <c r="I11" s="4"/>
      <c r="J11" s="4"/>
      <c r="K11" s="87"/>
      <c r="L11" s="87"/>
      <c r="M11" s="87"/>
      <c r="N11" s="87"/>
      <c r="O11" s="87" t="s">
        <v>356</v>
      </c>
      <c r="P11" s="88">
        <v>0.78733031674208143</v>
      </c>
      <c r="Q11" s="88">
        <v>0.75257731958762886</v>
      </c>
      <c r="R11" s="88">
        <v>0.80681818181818177</v>
      </c>
      <c r="S11" s="88">
        <v>0.80701754385964908</v>
      </c>
      <c r="T11" s="88">
        <v>0.76973684210526316</v>
      </c>
      <c r="U11" s="88">
        <v>0.75806451612903225</v>
      </c>
      <c r="V11" s="88">
        <v>0.82539682539682535</v>
      </c>
      <c r="W11" s="88">
        <v>0.83333333333333337</v>
      </c>
      <c r="X11" s="88">
        <v>0.7865168539325843</v>
      </c>
      <c r="Y11" s="88">
        <v>0.79</v>
      </c>
      <c r="Z11" s="88">
        <v>0.8125</v>
      </c>
      <c r="AA11" s="88">
        <v>0.80314960629921262</v>
      </c>
      <c r="AB11" s="49"/>
    </row>
    <row r="12" spans="1:28" x14ac:dyDescent="0.2">
      <c r="A12" s="4"/>
      <c r="B12" s="4"/>
      <c r="C12" s="4"/>
      <c r="D12" s="4"/>
      <c r="E12" s="4"/>
      <c r="F12" s="4"/>
      <c r="G12" s="4"/>
      <c r="H12" s="4"/>
      <c r="I12" s="4"/>
      <c r="J12" s="4"/>
      <c r="K12" s="87"/>
      <c r="L12" s="87"/>
      <c r="M12" s="87"/>
      <c r="N12" s="87"/>
      <c r="O12" s="87" t="s">
        <v>357</v>
      </c>
      <c r="P12" s="88">
        <v>0.81578947368421051</v>
      </c>
      <c r="Q12" s="88">
        <v>0.80161943319838058</v>
      </c>
      <c r="R12" s="88">
        <v>0.83700440528634357</v>
      </c>
      <c r="S12" s="88">
        <v>0.83555555555555561</v>
      </c>
      <c r="T12" s="88">
        <v>0.7931034482758621</v>
      </c>
      <c r="U12" s="88">
        <v>0.8138001014713343</v>
      </c>
      <c r="V12" s="88">
        <v>0.82926829268292679</v>
      </c>
      <c r="W12" s="88">
        <v>0.84677419354838712</v>
      </c>
      <c r="X12" s="88">
        <v>0.80797101449275366</v>
      </c>
      <c r="Y12" s="88">
        <v>0.81196581196581197</v>
      </c>
      <c r="Z12" s="88">
        <v>0.8299120234604106</v>
      </c>
      <c r="AA12" s="88">
        <v>0.82777777777777772</v>
      </c>
      <c r="AB12" s="49"/>
    </row>
    <row r="13" spans="1:28" x14ac:dyDescent="0.2">
      <c r="A13" s="4"/>
      <c r="B13" s="4"/>
      <c r="C13" s="4"/>
      <c r="D13" s="4"/>
      <c r="E13" s="4"/>
      <c r="F13" s="4"/>
      <c r="G13" s="4"/>
      <c r="H13" s="4"/>
      <c r="I13" s="4"/>
      <c r="J13" s="4"/>
      <c r="K13" s="87"/>
      <c r="L13" s="87"/>
      <c r="M13" s="87"/>
      <c r="N13" s="87"/>
      <c r="O13" s="87" t="s">
        <v>358</v>
      </c>
      <c r="P13" s="88">
        <v>0.70808761583824764</v>
      </c>
      <c r="Q13" s="88">
        <v>0.66386554621848737</v>
      </c>
      <c r="R13" s="88">
        <v>0.72365805168986086</v>
      </c>
      <c r="S13" s="88">
        <v>0.73643410852713176</v>
      </c>
      <c r="T13" s="88">
        <v>0.69323308270676687</v>
      </c>
      <c r="U13" s="88">
        <v>0.68253968253968256</v>
      </c>
      <c r="V13" s="88">
        <v>0.72966207759699619</v>
      </c>
      <c r="W13" s="88">
        <v>0.7587890625</v>
      </c>
      <c r="X13" s="88">
        <v>0.71250000000000002</v>
      </c>
      <c r="Y13" s="88">
        <v>0.70949720670391059</v>
      </c>
      <c r="Z13" s="88">
        <v>0.73495058400718782</v>
      </c>
      <c r="AA13" s="88">
        <v>0.7407407407407407</v>
      </c>
      <c r="AB13" s="49"/>
    </row>
    <row r="14" spans="1:28" x14ac:dyDescent="0.2">
      <c r="A14" s="4"/>
      <c r="B14" s="4"/>
      <c r="C14" s="4"/>
      <c r="D14" s="4"/>
      <c r="E14" s="4"/>
      <c r="F14" s="4"/>
      <c r="G14" s="4"/>
      <c r="H14" s="4"/>
      <c r="I14" s="4"/>
      <c r="J14" s="4"/>
      <c r="K14" s="87"/>
      <c r="L14" s="87"/>
      <c r="M14" s="87"/>
      <c r="N14" s="87"/>
      <c r="O14" s="87" t="s">
        <v>359</v>
      </c>
      <c r="P14" s="88">
        <v>0.67716535433070868</v>
      </c>
      <c r="Q14" s="88">
        <v>0.63946406820950064</v>
      </c>
      <c r="R14" s="88">
        <v>0.71479500891265602</v>
      </c>
      <c r="S14" s="88">
        <v>0.73076923076923073</v>
      </c>
      <c r="T14" s="88">
        <v>0.66666666666666663</v>
      </c>
      <c r="U14" s="88">
        <v>0.66536203522504889</v>
      </c>
      <c r="V14" s="88">
        <v>0.73255813953488369</v>
      </c>
      <c r="W14" s="88">
        <v>0.74527363184079598</v>
      </c>
      <c r="X14" s="88">
        <v>0.69655172413793098</v>
      </c>
      <c r="Y14" s="88">
        <v>0.69607843137254899</v>
      </c>
      <c r="Z14" s="88">
        <v>0.73809523809523814</v>
      </c>
      <c r="AA14" s="88">
        <v>0.72222222222222221</v>
      </c>
      <c r="AB14" s="49"/>
    </row>
    <row r="15" spans="1:28" x14ac:dyDescent="0.2">
      <c r="A15" s="4"/>
      <c r="B15" s="4"/>
      <c r="C15" s="4"/>
      <c r="D15" s="4"/>
      <c r="E15" s="4"/>
      <c r="F15" s="4"/>
      <c r="G15" s="4"/>
      <c r="H15" s="4"/>
      <c r="I15" s="4"/>
      <c r="J15" s="4"/>
      <c r="K15" s="87"/>
      <c r="L15" s="87"/>
      <c r="M15" s="87"/>
      <c r="N15" s="87"/>
      <c r="O15" s="87" t="s">
        <v>360</v>
      </c>
      <c r="P15" s="88">
        <v>0.69753086419753085</v>
      </c>
      <c r="Q15" s="88">
        <v>0.68461538461538463</v>
      </c>
      <c r="R15" s="88">
        <v>0.73052631578947369</v>
      </c>
      <c r="S15" s="88">
        <v>0.73422330097087374</v>
      </c>
      <c r="T15" s="88">
        <v>0.68671679197994984</v>
      </c>
      <c r="U15" s="88">
        <v>0.70519262981574538</v>
      </c>
      <c r="V15" s="88">
        <v>0.72857142857142854</v>
      </c>
      <c r="W15" s="88">
        <v>0.7558139534883721</v>
      </c>
      <c r="X15" s="88">
        <v>0.70819672131147537</v>
      </c>
      <c r="Y15" s="88">
        <v>0.7138461538461538</v>
      </c>
      <c r="Z15" s="88">
        <v>0.73195876288659789</v>
      </c>
      <c r="AA15" s="88">
        <v>0.7348993288590604</v>
      </c>
      <c r="AB15" s="49"/>
    </row>
    <row r="16" spans="1:28" x14ac:dyDescent="0.2">
      <c r="A16" s="4"/>
      <c r="B16" s="4"/>
      <c r="C16" s="4"/>
      <c r="D16" s="4"/>
      <c r="E16" s="4"/>
      <c r="F16" s="4"/>
      <c r="G16" s="4"/>
      <c r="H16" s="4"/>
      <c r="I16" s="4"/>
      <c r="J16" s="4"/>
      <c r="K16" s="87"/>
      <c r="L16" s="87"/>
      <c r="M16" s="87"/>
      <c r="N16" s="87"/>
      <c r="O16" s="4"/>
      <c r="P16" s="87">
        <v>0</v>
      </c>
      <c r="Q16" s="87"/>
      <c r="R16" s="87"/>
      <c r="S16" s="87"/>
      <c r="T16" s="87"/>
      <c r="U16" s="87"/>
      <c r="V16" s="87"/>
      <c r="W16" s="87"/>
      <c r="X16" s="87"/>
      <c r="Y16" s="87"/>
      <c r="Z16" s="87"/>
      <c r="AA16" s="87"/>
    </row>
    <row r="17" spans="1:27" x14ac:dyDescent="0.2">
      <c r="A17" s="4"/>
      <c r="B17" s="4"/>
      <c r="C17" s="4"/>
      <c r="D17" s="4"/>
      <c r="E17" s="4"/>
      <c r="F17" s="4"/>
      <c r="G17" s="4"/>
      <c r="H17" s="4"/>
      <c r="I17" s="4"/>
      <c r="J17" s="4"/>
      <c r="K17" s="87"/>
      <c r="L17" s="87"/>
      <c r="M17" s="87"/>
      <c r="N17" s="87"/>
      <c r="O17" s="4"/>
      <c r="P17" s="87"/>
      <c r="Q17" s="87"/>
      <c r="R17" s="87"/>
      <c r="S17" s="87"/>
      <c r="T17" s="87"/>
      <c r="U17" s="87"/>
      <c r="V17" s="87"/>
      <c r="W17" s="87"/>
      <c r="X17" s="87"/>
      <c r="Y17" s="87"/>
      <c r="Z17" s="87"/>
      <c r="AA17" s="87"/>
    </row>
    <row r="18" spans="1:27" x14ac:dyDescent="0.2">
      <c r="A18" s="4"/>
      <c r="B18" s="4"/>
      <c r="C18" s="4"/>
      <c r="D18" s="4"/>
      <c r="E18" s="4"/>
      <c r="F18" s="4"/>
      <c r="G18" s="4"/>
      <c r="H18" s="4"/>
      <c r="I18" s="4"/>
      <c r="J18" s="4"/>
      <c r="K18" s="87"/>
      <c r="L18" s="87"/>
      <c r="M18" s="87"/>
      <c r="N18" s="87"/>
      <c r="O18" s="4"/>
      <c r="P18" s="87"/>
      <c r="Q18" s="87"/>
      <c r="R18" s="87"/>
      <c r="S18" s="87"/>
      <c r="T18" s="87"/>
      <c r="U18" s="87"/>
      <c r="V18" s="87"/>
      <c r="W18" s="87"/>
      <c r="X18" s="87"/>
      <c r="Y18" s="87"/>
      <c r="Z18" s="87"/>
      <c r="AA18" s="87"/>
    </row>
    <row r="19" spans="1:27" x14ac:dyDescent="0.2">
      <c r="A19" s="4"/>
      <c r="B19" s="4"/>
      <c r="C19" s="4"/>
      <c r="D19" s="4"/>
      <c r="E19" s="4"/>
      <c r="F19" s="4"/>
      <c r="G19" s="4"/>
      <c r="H19" s="4"/>
      <c r="I19" s="4"/>
      <c r="J19" s="4"/>
      <c r="K19" s="87"/>
      <c r="L19" s="87"/>
      <c r="M19" s="87"/>
      <c r="N19" s="87"/>
      <c r="O19" s="4"/>
      <c r="P19" s="87"/>
      <c r="Q19" s="87"/>
      <c r="R19" s="87"/>
      <c r="S19" s="87"/>
      <c r="T19" s="87"/>
      <c r="U19" s="87"/>
      <c r="V19" s="87"/>
      <c r="W19" s="87"/>
      <c r="X19" s="87"/>
      <c r="Y19" s="87"/>
      <c r="Z19" s="87"/>
      <c r="AA19" s="87"/>
    </row>
    <row r="20" spans="1:27" x14ac:dyDescent="0.2">
      <c r="A20" s="4"/>
      <c r="B20" s="4"/>
      <c r="C20" s="4"/>
      <c r="D20" s="4"/>
      <c r="E20" s="4"/>
      <c r="F20" s="4"/>
      <c r="G20" s="4"/>
      <c r="H20" s="4"/>
      <c r="I20" s="4"/>
      <c r="J20" s="4"/>
      <c r="K20" s="87"/>
      <c r="L20" s="87"/>
      <c r="M20" s="87"/>
      <c r="N20" s="87"/>
      <c r="O20" s="4"/>
      <c r="P20" s="87"/>
      <c r="Q20" s="87"/>
      <c r="R20" s="87"/>
      <c r="S20" s="87"/>
      <c r="T20" s="87"/>
      <c r="U20" s="87"/>
      <c r="V20" s="87"/>
      <c r="W20" s="87"/>
      <c r="X20" s="87"/>
      <c r="Y20" s="87"/>
      <c r="Z20" s="87"/>
      <c r="AA20" s="87"/>
    </row>
    <row r="21" spans="1:27" x14ac:dyDescent="0.2">
      <c r="A21" s="4"/>
      <c r="B21" s="4"/>
      <c r="C21" s="4"/>
      <c r="D21" s="4"/>
      <c r="E21" s="4"/>
      <c r="F21" s="4"/>
      <c r="G21" s="4"/>
      <c r="H21" s="4"/>
      <c r="I21" s="4"/>
      <c r="J21" s="4"/>
      <c r="K21" s="87"/>
      <c r="L21" s="87"/>
      <c r="M21" s="87"/>
      <c r="N21" s="87"/>
      <c r="O21" s="4"/>
      <c r="P21" s="87"/>
      <c r="Q21" s="87"/>
      <c r="R21" s="87"/>
      <c r="S21" s="87"/>
      <c r="T21" s="87"/>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4"/>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1" customHeight="1" x14ac:dyDescent="0.2">
      <c r="A33" s="131" t="s">
        <v>347</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0.81578947368421051</v>
      </c>
      <c r="C36" s="252">
        <v>0.82298850574712645</v>
      </c>
      <c r="D36" s="252">
        <v>0.78733031674208143</v>
      </c>
      <c r="E36" s="252">
        <v>0.69753086419753085</v>
      </c>
      <c r="F36" s="252">
        <v>0.70808761583824764</v>
      </c>
      <c r="G36" s="253">
        <v>0.67716535433070868</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0.80161943319838058</v>
      </c>
      <c r="C37" s="252">
        <v>0.76923076923076927</v>
      </c>
      <c r="D37" s="252">
        <v>0.75257731958762886</v>
      </c>
      <c r="E37" s="252">
        <v>0.68461538461538463</v>
      </c>
      <c r="F37" s="252">
        <v>0.66386554621848737</v>
      </c>
      <c r="G37" s="253">
        <v>0.63946406820950064</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0.83700440528634357</v>
      </c>
      <c r="C38" s="252">
        <v>0.81156316916488225</v>
      </c>
      <c r="D38" s="252">
        <v>0.80681818181818177</v>
      </c>
      <c r="E38" s="252">
        <v>0.73052631578947369</v>
      </c>
      <c r="F38" s="252">
        <v>0.72365805168986086</v>
      </c>
      <c r="G38" s="253">
        <v>0.71479500891265602</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0.83555555555555561</v>
      </c>
      <c r="C39" s="252">
        <v>0.82445141065830718</v>
      </c>
      <c r="D39" s="252">
        <v>0.80701754385964908</v>
      </c>
      <c r="E39" s="252">
        <v>0.73422330097087374</v>
      </c>
      <c r="F39" s="252">
        <v>0.73643410852713176</v>
      </c>
      <c r="G39" s="253">
        <v>0.73076923076923073</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0.7931034482758621</v>
      </c>
      <c r="C40" s="252">
        <v>0.77981651376146788</v>
      </c>
      <c r="D40" s="252">
        <v>0.76973684210526316</v>
      </c>
      <c r="E40" s="252">
        <v>0.68671679197994984</v>
      </c>
      <c r="F40" s="252">
        <v>0.69323308270676687</v>
      </c>
      <c r="G40" s="253">
        <v>0.66666666666666663</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0.8138001014713343</v>
      </c>
      <c r="C41" s="252">
        <v>0.77419354838709675</v>
      </c>
      <c r="D41" s="252">
        <v>0.75806451612903225</v>
      </c>
      <c r="E41" s="252">
        <v>0.70519262981574538</v>
      </c>
      <c r="F41" s="252">
        <v>0.68253968253968256</v>
      </c>
      <c r="G41" s="253">
        <v>0.66536203522504889</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0.82926829268292679</v>
      </c>
      <c r="C42" s="252">
        <v>0.82172701949860727</v>
      </c>
      <c r="D42" s="252">
        <v>0.82539682539682535</v>
      </c>
      <c r="E42" s="252">
        <v>0.72857142857142854</v>
      </c>
      <c r="F42" s="252">
        <v>0.72966207759699619</v>
      </c>
      <c r="G42" s="253">
        <v>0.73255813953488369</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0.84677419354838712</v>
      </c>
      <c r="C43" s="252">
        <v>0.83463035019455256</v>
      </c>
      <c r="D43" s="252">
        <v>0.83333333333333337</v>
      </c>
      <c r="E43" s="252">
        <v>0.7558139534883721</v>
      </c>
      <c r="F43" s="252">
        <v>0.7587890625</v>
      </c>
      <c r="G43" s="253">
        <v>0.74527363184079598</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0.80797101449275366</v>
      </c>
      <c r="C44" s="252">
        <v>0.79816513761467889</v>
      </c>
      <c r="D44" s="252">
        <v>0.7865168539325843</v>
      </c>
      <c r="E44" s="252">
        <v>0.70819672131147537</v>
      </c>
      <c r="F44" s="252">
        <v>0.71250000000000002</v>
      </c>
      <c r="G44" s="253">
        <v>0.69655172413793098</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0.81196581196581197</v>
      </c>
      <c r="C45" s="252">
        <v>0.79210526315789476</v>
      </c>
      <c r="D45" s="252">
        <v>0.79</v>
      </c>
      <c r="E45" s="252">
        <v>0.7138461538461538</v>
      </c>
      <c r="F45" s="252">
        <v>0.70949720670391059</v>
      </c>
      <c r="G45" s="253">
        <v>0.69607843137254899</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0.8299120234604106</v>
      </c>
      <c r="C46" s="252">
        <v>0.81456953642384111</v>
      </c>
      <c r="D46" s="252">
        <v>0.8125</v>
      </c>
      <c r="E46" s="252">
        <v>0.73195876288659789</v>
      </c>
      <c r="F46" s="252">
        <v>0.73495058400718782</v>
      </c>
      <c r="G46" s="253">
        <v>0.73809523809523814</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0.82777777777777772</v>
      </c>
      <c r="C47" s="254">
        <v>0.80910240202275596</v>
      </c>
      <c r="D47" s="254">
        <v>0.80314960629921262</v>
      </c>
      <c r="E47" s="254">
        <v>0.7348993288590604</v>
      </c>
      <c r="F47" s="254">
        <v>0.7407407407407407</v>
      </c>
      <c r="G47" s="255">
        <v>0.72222222222222221</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302</v>
      </c>
      <c r="B1" s="38"/>
      <c r="C1" s="38"/>
      <c r="G1" s="100"/>
      <c r="H1" s="100"/>
      <c r="I1" s="100"/>
      <c r="J1" s="53"/>
      <c r="K1" s="256"/>
    </row>
    <row r="2" spans="1:14" ht="15.75" x14ac:dyDescent="0.25">
      <c r="A2" s="19" t="s">
        <v>33</v>
      </c>
      <c r="B2" s="19"/>
      <c r="C2" s="19"/>
    </row>
    <row r="3" spans="1:14" ht="15" x14ac:dyDescent="0.2">
      <c r="A3" s="131" t="s">
        <v>486</v>
      </c>
      <c r="B3" s="131"/>
      <c r="C3" s="131"/>
    </row>
    <row r="4" spans="1:14" ht="20.25" customHeight="1" x14ac:dyDescent="0.2">
      <c r="A4" s="131" t="s">
        <v>303</v>
      </c>
      <c r="B4" s="131"/>
      <c r="C4" s="131"/>
    </row>
    <row r="5" spans="1:14" ht="15" customHeight="1" x14ac:dyDescent="0.2">
      <c r="A5" s="182" t="s">
        <v>304</v>
      </c>
      <c r="B5" s="182"/>
      <c r="C5" s="182"/>
      <c r="D5" s="69"/>
      <c r="E5" s="49"/>
      <c r="G5" s="120"/>
      <c r="H5" s="120"/>
      <c r="I5" s="120"/>
    </row>
    <row r="6" spans="1:14" ht="95.25" customHeight="1" x14ac:dyDescent="0.25">
      <c r="A6" s="228" t="s">
        <v>296</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499</v>
      </c>
      <c r="C7" s="231">
        <v>0.52006980802792324</v>
      </c>
      <c r="D7" s="196">
        <v>298</v>
      </c>
      <c r="E7" s="196">
        <v>573</v>
      </c>
      <c r="F7" s="198">
        <v>6.2785234899328861</v>
      </c>
      <c r="G7" s="198">
        <v>4.4275741710296685</v>
      </c>
      <c r="H7" s="185">
        <v>27103.359630872495</v>
      </c>
      <c r="I7" s="187">
        <v>8076801.1700000046</v>
      </c>
      <c r="M7" s="89">
        <v>0.76960784313725494</v>
      </c>
      <c r="N7" s="89">
        <v>0.58974358974358976</v>
      </c>
    </row>
    <row r="8" spans="1:14" ht="14.25" x14ac:dyDescent="0.2">
      <c r="A8" s="192" t="s">
        <v>488</v>
      </c>
      <c r="B8" s="273" t="s">
        <v>499</v>
      </c>
      <c r="C8" s="231">
        <v>0.5</v>
      </c>
      <c r="D8" s="196">
        <v>402</v>
      </c>
      <c r="E8" s="196">
        <v>804</v>
      </c>
      <c r="F8" s="198">
        <v>6.6368159203980097</v>
      </c>
      <c r="G8" s="198">
        <v>4.4154228855721396</v>
      </c>
      <c r="H8" s="185">
        <v>26333.590621890555</v>
      </c>
      <c r="I8" s="187">
        <v>10586103.430000009</v>
      </c>
      <c r="M8" s="89">
        <v>0.73372781065088755</v>
      </c>
      <c r="N8" s="89">
        <v>0.53696498054474706</v>
      </c>
    </row>
    <row r="9" spans="1:14" ht="14.25" x14ac:dyDescent="0.2">
      <c r="A9" s="192" t="s">
        <v>489</v>
      </c>
      <c r="B9" s="273" t="s">
        <v>499</v>
      </c>
      <c r="C9" s="231">
        <v>0.50823827629911278</v>
      </c>
      <c r="D9" s="196">
        <v>401</v>
      </c>
      <c r="E9" s="196">
        <v>789</v>
      </c>
      <c r="F9" s="198">
        <v>6.8753117206982548</v>
      </c>
      <c r="G9" s="198">
        <v>4.6413181242078583</v>
      </c>
      <c r="H9" s="185">
        <v>28322.539077306737</v>
      </c>
      <c r="I9" s="187">
        <v>11357338.170000004</v>
      </c>
      <c r="M9" s="89">
        <v>0.7410714285714286</v>
      </c>
      <c r="N9" s="89">
        <v>0.55623471882640585</v>
      </c>
    </row>
    <row r="10" spans="1:14" ht="14.25" x14ac:dyDescent="0.2">
      <c r="A10" s="192" t="s">
        <v>490</v>
      </c>
      <c r="B10" s="273" t="s">
        <v>499</v>
      </c>
      <c r="C10" s="231">
        <v>0.49645390070921985</v>
      </c>
      <c r="D10" s="196">
        <v>350</v>
      </c>
      <c r="E10" s="196">
        <v>705</v>
      </c>
      <c r="F10" s="198">
        <v>7.5228571428571431</v>
      </c>
      <c r="G10" s="198">
        <v>4.924822695035461</v>
      </c>
      <c r="H10" s="185">
        <v>28546.706257142851</v>
      </c>
      <c r="I10" s="187">
        <v>9991347.1900000144</v>
      </c>
      <c r="M10" s="89">
        <v>0.7651006711409396</v>
      </c>
      <c r="N10" s="89">
        <v>0.58695652173913049</v>
      </c>
    </row>
    <row r="11" spans="1:14" ht="14.25" x14ac:dyDescent="0.2">
      <c r="A11" s="192" t="s">
        <v>491</v>
      </c>
      <c r="B11" s="273" t="s">
        <v>499</v>
      </c>
      <c r="C11" s="231">
        <v>0.5168869309838473</v>
      </c>
      <c r="D11" s="196">
        <v>352</v>
      </c>
      <c r="E11" s="196">
        <v>681</v>
      </c>
      <c r="F11" s="198">
        <v>6.375</v>
      </c>
      <c r="G11" s="198">
        <v>4.4933920704845818</v>
      </c>
      <c r="H11" s="185">
        <v>25006.231250000023</v>
      </c>
      <c r="I11" s="187">
        <v>8802193.3999999985</v>
      </c>
      <c r="M11" s="89">
        <v>0.74637681159420288</v>
      </c>
      <c r="N11" s="89">
        <v>0.57073170731707312</v>
      </c>
    </row>
    <row r="12" spans="1:14" ht="14.25" x14ac:dyDescent="0.2">
      <c r="A12" s="192" t="s">
        <v>492</v>
      </c>
      <c r="B12" s="273" t="s">
        <v>499</v>
      </c>
      <c r="C12" s="231">
        <v>0.52719665271966532</v>
      </c>
      <c r="D12" s="196">
        <v>378</v>
      </c>
      <c r="E12" s="196">
        <v>717</v>
      </c>
      <c r="F12" s="198">
        <v>7.1137566137566139</v>
      </c>
      <c r="G12" s="198">
        <v>4.8758716875871686</v>
      </c>
      <c r="H12" s="185">
        <v>26515.69150793651</v>
      </c>
      <c r="I12" s="187">
        <v>10022931.389999989</v>
      </c>
      <c r="M12" s="89">
        <v>0.75409836065573765</v>
      </c>
      <c r="N12" s="89">
        <v>0.58333333333333337</v>
      </c>
    </row>
    <row r="13" spans="1:14" ht="14.25" x14ac:dyDescent="0.2">
      <c r="A13" s="192" t="s">
        <v>493</v>
      </c>
      <c r="B13" s="273" t="s">
        <v>499</v>
      </c>
      <c r="C13" s="231">
        <v>0.52800000000000002</v>
      </c>
      <c r="D13" s="196">
        <v>330</v>
      </c>
      <c r="E13" s="196">
        <v>625</v>
      </c>
      <c r="F13" s="198">
        <v>7.3030303030303028</v>
      </c>
      <c r="G13" s="198">
        <v>4.9904000000000002</v>
      </c>
      <c r="H13" s="185">
        <v>26731.907212121227</v>
      </c>
      <c r="I13" s="187">
        <v>8821529.3799999915</v>
      </c>
      <c r="M13" s="89">
        <v>0.75294117647058822</v>
      </c>
      <c r="N13" s="89">
        <v>0.578125</v>
      </c>
    </row>
    <row r="14" spans="1:14" ht="14.25" x14ac:dyDescent="0.2">
      <c r="A14" s="192" t="s">
        <v>494</v>
      </c>
      <c r="B14" s="273" t="s">
        <v>499</v>
      </c>
      <c r="C14" s="231">
        <v>0.560126582278481</v>
      </c>
      <c r="D14" s="196">
        <v>354</v>
      </c>
      <c r="E14" s="196">
        <v>632</v>
      </c>
      <c r="F14" s="198">
        <v>7.8474576271186445</v>
      </c>
      <c r="G14" s="198">
        <v>5.431962025316456</v>
      </c>
      <c r="H14" s="185">
        <v>26892.445988700572</v>
      </c>
      <c r="I14" s="187">
        <v>9519925.8799999896</v>
      </c>
      <c r="M14" s="89">
        <v>0.76923076923076927</v>
      </c>
      <c r="N14" s="89">
        <v>0.58778625954198471</v>
      </c>
    </row>
    <row r="15" spans="1:14" ht="14.25" x14ac:dyDescent="0.2">
      <c r="A15" s="192" t="s">
        <v>495</v>
      </c>
      <c r="B15" s="273" t="s">
        <v>499</v>
      </c>
      <c r="C15" s="231">
        <v>0.53134796238244519</v>
      </c>
      <c r="D15" s="196">
        <v>339</v>
      </c>
      <c r="E15" s="196">
        <v>638</v>
      </c>
      <c r="F15" s="198">
        <v>6.7581120943952806</v>
      </c>
      <c r="G15" s="198">
        <v>4.6802507836990594</v>
      </c>
      <c r="H15" s="185">
        <v>27239.893598820065</v>
      </c>
      <c r="I15" s="187">
        <v>9234323.9300000072</v>
      </c>
      <c r="M15" s="89">
        <v>0.75539568345323738</v>
      </c>
      <c r="N15" s="89">
        <v>0.57342657342657344</v>
      </c>
    </row>
    <row r="16" spans="1:14" ht="14.25" x14ac:dyDescent="0.2">
      <c r="A16" s="192" t="s">
        <v>496</v>
      </c>
      <c r="B16" s="273" t="s">
        <v>499</v>
      </c>
      <c r="C16" s="231">
        <v>0.55571635311143275</v>
      </c>
      <c r="D16" s="196">
        <v>384</v>
      </c>
      <c r="E16" s="196">
        <v>691</v>
      </c>
      <c r="F16" s="198">
        <v>6.971354166666667</v>
      </c>
      <c r="G16" s="198">
        <v>4.9435600578871197</v>
      </c>
      <c r="H16" s="185">
        <v>26085.986927083348</v>
      </c>
      <c r="I16" s="187">
        <v>10017018.98</v>
      </c>
      <c r="M16" s="89">
        <v>0.76190476190476186</v>
      </c>
      <c r="N16" s="89">
        <v>0.57692307692307687</v>
      </c>
    </row>
    <row r="17" spans="1:14" ht="14.25" x14ac:dyDescent="0.2">
      <c r="A17" s="192" t="s">
        <v>497</v>
      </c>
      <c r="B17" s="273" t="s">
        <v>499</v>
      </c>
      <c r="C17" s="231">
        <v>0.55193798449612408</v>
      </c>
      <c r="D17" s="196">
        <v>356</v>
      </c>
      <c r="E17" s="196">
        <v>645</v>
      </c>
      <c r="F17" s="198">
        <v>6.6769662921348312</v>
      </c>
      <c r="G17" s="198">
        <v>4.956589147286822</v>
      </c>
      <c r="H17" s="185">
        <v>26972.479073033712</v>
      </c>
      <c r="I17" s="187">
        <v>9602202.5499999858</v>
      </c>
      <c r="M17" s="89">
        <v>0.75757575757575757</v>
      </c>
      <c r="N17" s="89">
        <v>0.58278145695364236</v>
      </c>
    </row>
    <row r="18" spans="1:14" ht="14.25" x14ac:dyDescent="0.2">
      <c r="A18" s="193" t="s">
        <v>498</v>
      </c>
      <c r="B18" s="273" t="s">
        <v>499</v>
      </c>
      <c r="C18" s="232">
        <v>0.56470588235294117</v>
      </c>
      <c r="D18" s="200">
        <v>336</v>
      </c>
      <c r="E18" s="200">
        <v>595</v>
      </c>
      <c r="F18" s="202">
        <v>6.3928571428571432</v>
      </c>
      <c r="G18" s="202">
        <v>4.6991596638655464</v>
      </c>
      <c r="H18" s="186">
        <v>27189.727291666652</v>
      </c>
      <c r="I18" s="188">
        <v>9135748.3699999917</v>
      </c>
      <c r="M18" s="89">
        <v>0.76557863501483681</v>
      </c>
      <c r="N18" s="89">
        <v>0.58959537572254339</v>
      </c>
    </row>
    <row r="19" spans="1:14" ht="15" customHeight="1" x14ac:dyDescent="0.25">
      <c r="A19" s="183" t="s">
        <v>270</v>
      </c>
    </row>
    <row r="20" spans="1:14" ht="15" customHeight="1" x14ac:dyDescent="0.2">
      <c r="A20" s="148" t="s">
        <v>204</v>
      </c>
      <c r="B20" s="68"/>
      <c r="C20" s="68"/>
    </row>
    <row r="21" spans="1:14" ht="22.5" customHeight="1" x14ac:dyDescent="0.25">
      <c r="A21" s="19" t="s">
        <v>48</v>
      </c>
      <c r="B21" s="19"/>
      <c r="C21" s="19"/>
    </row>
    <row r="22" spans="1:14" ht="15.75" customHeight="1" x14ac:dyDescent="0.2">
      <c r="A22" s="105" t="s">
        <v>176</v>
      </c>
      <c r="B22" s="105"/>
      <c r="C22" s="105"/>
    </row>
    <row r="23" spans="1:14" ht="15.75" customHeight="1" x14ac:dyDescent="0.2">
      <c r="A23" s="105" t="s">
        <v>177</v>
      </c>
      <c r="B23" s="105"/>
      <c r="C23" s="105"/>
    </row>
    <row r="24" spans="1:14" ht="15.75" customHeight="1" x14ac:dyDescent="0.2">
      <c r="A24" s="105" t="s">
        <v>178</v>
      </c>
      <c r="B24" s="105"/>
      <c r="C24" s="105"/>
    </row>
    <row r="25" spans="1:14" ht="15.75" customHeight="1" x14ac:dyDescent="0.2">
      <c r="A25" s="105" t="s">
        <v>179</v>
      </c>
      <c r="B25" s="105"/>
      <c r="C25" s="105"/>
    </row>
    <row r="26" spans="1:14" ht="15.75" customHeight="1" x14ac:dyDescent="0.2">
      <c r="A26" s="105" t="s">
        <v>172</v>
      </c>
      <c r="B26" s="105"/>
      <c r="C26" s="105"/>
    </row>
    <row r="27" spans="1:14" ht="15.75" customHeight="1" x14ac:dyDescent="0.2">
      <c r="A27" s="105" t="s">
        <v>395</v>
      </c>
      <c r="B27" s="105"/>
      <c r="C27" s="105"/>
    </row>
    <row r="28" spans="1:14" ht="22.5" customHeight="1" x14ac:dyDescent="0.25">
      <c r="A28" s="130" t="s">
        <v>49</v>
      </c>
      <c r="B28" s="130"/>
      <c r="C28" s="130"/>
    </row>
    <row r="29" spans="1:14" ht="15.75" customHeight="1" x14ac:dyDescent="0.2">
      <c r="A29" s="105" t="s">
        <v>173</v>
      </c>
      <c r="B29" s="105"/>
      <c r="C29" s="105"/>
    </row>
    <row r="30" spans="1:14" ht="15.75" customHeight="1" x14ac:dyDescent="0.2">
      <c r="A30" s="105" t="s">
        <v>181</v>
      </c>
      <c r="B30" s="105"/>
      <c r="C30" s="105"/>
    </row>
    <row r="31" spans="1:14" ht="15.75" customHeight="1" x14ac:dyDescent="0.2">
      <c r="A31" s="105" t="s">
        <v>174</v>
      </c>
      <c r="B31" s="105"/>
      <c r="C31" s="105"/>
    </row>
    <row r="32" spans="1:14" ht="15.75" customHeight="1" x14ac:dyDescent="0.2">
      <c r="A32" s="105" t="s">
        <v>180</v>
      </c>
      <c r="B32" s="105"/>
      <c r="C32" s="105"/>
    </row>
    <row r="33" spans="1:3" ht="15.75" customHeight="1" x14ac:dyDescent="0.2">
      <c r="A33" s="105" t="s">
        <v>394</v>
      </c>
      <c r="B33" s="105"/>
      <c r="C33" s="105"/>
    </row>
    <row r="34" spans="1:3" ht="15.75" customHeight="1" x14ac:dyDescent="0.2">
      <c r="A34" s="140" t="s">
        <v>266</v>
      </c>
      <c r="B34" s="105"/>
      <c r="C34" s="105"/>
    </row>
    <row r="35" spans="1:3" ht="15.75" customHeight="1" x14ac:dyDescent="0.2">
      <c r="A35" s="140"/>
      <c r="B35" s="105"/>
      <c r="C35" s="105"/>
    </row>
    <row r="36" spans="1:3" ht="15.75" customHeight="1" x14ac:dyDescent="0.2">
      <c r="A36" s="140"/>
    </row>
  </sheetData>
  <conditionalFormatting sqref="C7">
    <cfRule type="cellIs" dxfId="266" priority="7" stopIfTrue="1" operator="greaterThanOrEqual">
      <formula>$M$7</formula>
    </cfRule>
    <cfRule type="cellIs" dxfId="265" priority="8" stopIfTrue="1" operator="lessThanOrEqual">
      <formula>$N$7</formula>
    </cfRule>
  </conditionalFormatting>
  <conditionalFormatting sqref="C8">
    <cfRule type="cellIs" dxfId="264" priority="5" stopIfTrue="1" operator="greaterThanOrEqual">
      <formula>$M$8</formula>
    </cfRule>
    <cfRule type="cellIs" dxfId="263" priority="6" stopIfTrue="1" operator="lessThanOrEqual">
      <formula>$N$8</formula>
    </cfRule>
  </conditionalFormatting>
  <conditionalFormatting sqref="C9">
    <cfRule type="cellIs" dxfId="262" priority="3" stopIfTrue="1" operator="greaterThanOrEqual">
      <formula>$M$9</formula>
    </cfRule>
    <cfRule type="cellIs" dxfId="261" priority="4" stopIfTrue="1" operator="lessThanOrEqual">
      <formula>$N$9</formula>
    </cfRule>
  </conditionalFormatting>
  <conditionalFormatting sqref="C10">
    <cfRule type="cellIs" dxfId="260" priority="1" stopIfTrue="1" operator="greaterThanOrEqual">
      <formula>$M$10</formula>
    </cfRule>
    <cfRule type="cellIs" dxfId="259" priority="2" stopIfTrue="1" operator="lessThanOrEqual">
      <formula>$N$10</formula>
    </cfRule>
  </conditionalFormatting>
  <conditionalFormatting sqref="C11">
    <cfRule type="cellIs" dxfId="258" priority="23" stopIfTrue="1" operator="greaterThanOrEqual">
      <formula>$M$11</formula>
    </cfRule>
    <cfRule type="cellIs" dxfId="257" priority="24" stopIfTrue="1" operator="lessThanOrEqual">
      <formula>$N$11</formula>
    </cfRule>
  </conditionalFormatting>
  <conditionalFormatting sqref="C12">
    <cfRule type="cellIs" dxfId="256" priority="21" stopIfTrue="1" operator="greaterThanOrEqual">
      <formula>$M$12</formula>
    </cfRule>
    <cfRule type="cellIs" dxfId="255" priority="22" stopIfTrue="1" operator="lessThanOrEqual">
      <formula>$N$12</formula>
    </cfRule>
  </conditionalFormatting>
  <conditionalFormatting sqref="C13">
    <cfRule type="cellIs" dxfId="254" priority="19" stopIfTrue="1" operator="greaterThanOrEqual">
      <formula>$M$13</formula>
    </cfRule>
    <cfRule type="cellIs" dxfId="253" priority="20" stopIfTrue="1" operator="lessThanOrEqual">
      <formula>$N$13</formula>
    </cfRule>
  </conditionalFormatting>
  <conditionalFormatting sqref="C14">
    <cfRule type="cellIs" dxfId="252" priority="17" stopIfTrue="1" operator="greaterThanOrEqual">
      <formula>$M$14</formula>
    </cfRule>
    <cfRule type="cellIs" dxfId="251" priority="18" stopIfTrue="1" operator="lessThanOrEqual">
      <formula>$N$14</formula>
    </cfRule>
  </conditionalFormatting>
  <conditionalFormatting sqref="C15">
    <cfRule type="cellIs" dxfId="250" priority="15" stopIfTrue="1" operator="greaterThanOrEqual">
      <formula>$M$15</formula>
    </cfRule>
    <cfRule type="cellIs" dxfId="249" priority="16" stopIfTrue="1" operator="lessThanOrEqual">
      <formula>$N$15</formula>
    </cfRule>
  </conditionalFormatting>
  <conditionalFormatting sqref="C16">
    <cfRule type="cellIs" dxfId="248" priority="13" stopIfTrue="1" operator="greaterThanOrEqual">
      <formula>$M$16</formula>
    </cfRule>
    <cfRule type="cellIs" dxfId="247" priority="14" stopIfTrue="1" operator="lessThanOrEqual">
      <formula>$N$16</formula>
    </cfRule>
  </conditionalFormatting>
  <conditionalFormatting sqref="C17">
    <cfRule type="cellIs" dxfId="246" priority="11" stopIfTrue="1" operator="greaterThanOrEqual">
      <formula>$M$17</formula>
    </cfRule>
    <cfRule type="cellIs" dxfId="245" priority="12" stopIfTrue="1" operator="lessThanOrEqual">
      <formula>$N$17</formula>
    </cfRule>
  </conditionalFormatting>
  <conditionalFormatting sqref="C18">
    <cfRule type="cellIs" dxfId="244" priority="9" stopIfTrue="1" operator="greaterThanOrEqual">
      <formula>$M$18</formula>
    </cfRule>
    <cfRule type="cellIs" dxfId="243"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7" ht="15.75" x14ac:dyDescent="0.2">
      <c r="A1" s="43" t="s">
        <v>323</v>
      </c>
      <c r="B1" s="4"/>
      <c r="C1" s="4"/>
      <c r="D1" s="4"/>
      <c r="E1" s="4"/>
      <c r="F1" s="4"/>
      <c r="G1" s="100"/>
      <c r="H1" s="100"/>
      <c r="I1" s="100"/>
      <c r="J1" s="4"/>
      <c r="N1" s="87"/>
      <c r="O1" s="87"/>
      <c r="P1" s="87"/>
      <c r="Q1" s="87"/>
      <c r="R1" s="87"/>
      <c r="S1" s="87"/>
      <c r="T1" s="87"/>
      <c r="U1" s="87"/>
      <c r="V1" s="87"/>
      <c r="W1" s="87"/>
      <c r="X1" s="87"/>
      <c r="Y1" s="87"/>
      <c r="Z1" s="87"/>
      <c r="AA1" s="87"/>
    </row>
    <row r="2" spans="1:27" ht="15.75" x14ac:dyDescent="0.25">
      <c r="A2" s="19" t="s">
        <v>33</v>
      </c>
      <c r="B2" s="4"/>
      <c r="C2" s="4"/>
      <c r="D2" s="4"/>
      <c r="E2" s="4"/>
      <c r="F2" s="4"/>
      <c r="O2" s="87"/>
      <c r="P2" s="87"/>
      <c r="Q2" s="87"/>
      <c r="R2" s="87"/>
      <c r="S2" s="87"/>
      <c r="T2" s="87"/>
      <c r="U2" s="87"/>
      <c r="V2" s="87"/>
      <c r="W2" s="87"/>
      <c r="X2" s="87"/>
      <c r="Y2" s="87"/>
      <c r="Z2" s="87"/>
      <c r="AA2" s="87"/>
    </row>
    <row r="3" spans="1:27" ht="15" customHeight="1" x14ac:dyDescent="0.2">
      <c r="A3" s="131" t="s">
        <v>486</v>
      </c>
      <c r="B3" s="4"/>
      <c r="C3" s="4"/>
      <c r="D3" s="4"/>
      <c r="E3" s="4"/>
      <c r="F3" s="4"/>
      <c r="O3" s="87"/>
      <c r="P3" s="87"/>
      <c r="Q3" s="87"/>
      <c r="R3" s="87"/>
      <c r="S3" s="87"/>
      <c r="T3" s="87"/>
      <c r="U3" s="87"/>
      <c r="V3" s="87"/>
      <c r="W3" s="87"/>
      <c r="X3" s="87"/>
      <c r="Y3" s="87"/>
      <c r="Z3" s="87"/>
      <c r="AA3" s="87"/>
    </row>
    <row r="4" spans="1:27" ht="1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7" x14ac:dyDescent="0.2">
      <c r="A5" s="4"/>
      <c r="B5" s="4"/>
      <c r="C5" s="4"/>
      <c r="D5" s="4"/>
      <c r="E5" s="4"/>
      <c r="F5" s="4"/>
      <c r="G5" s="4"/>
      <c r="H5" s="4"/>
      <c r="I5" s="4"/>
      <c r="J5" s="4"/>
      <c r="K5" s="87"/>
      <c r="L5" s="87"/>
      <c r="M5" s="87"/>
      <c r="N5" s="87"/>
    </row>
    <row r="6" spans="1:27" x14ac:dyDescent="0.2">
      <c r="A6" s="4"/>
      <c r="B6" s="4"/>
      <c r="C6" s="4"/>
      <c r="D6" s="4"/>
      <c r="E6" s="4"/>
      <c r="F6" s="4"/>
      <c r="G6" s="4"/>
      <c r="H6" s="4"/>
      <c r="I6" s="4"/>
      <c r="J6" s="4"/>
      <c r="K6" s="87"/>
      <c r="L6" s="87"/>
      <c r="M6" s="87"/>
      <c r="N6" s="87"/>
      <c r="O6" s="4"/>
      <c r="P6" s="87"/>
      <c r="Q6" s="87"/>
      <c r="R6" s="87"/>
      <c r="S6" s="87"/>
      <c r="T6" s="87"/>
      <c r="U6" s="87"/>
      <c r="V6" s="87"/>
      <c r="W6" s="87"/>
      <c r="X6" s="87"/>
      <c r="Y6" s="87"/>
      <c r="Z6" s="87"/>
      <c r="AA6" s="87"/>
    </row>
    <row r="7" spans="1:27" x14ac:dyDescent="0.2">
      <c r="A7" s="4"/>
      <c r="B7" s="4"/>
      <c r="C7" s="4"/>
      <c r="D7" s="4"/>
      <c r="E7" s="4"/>
      <c r="F7" s="4"/>
      <c r="G7" s="4"/>
      <c r="H7" s="4"/>
      <c r="I7" s="4"/>
      <c r="J7" s="4"/>
      <c r="K7" s="87"/>
      <c r="L7" s="87"/>
      <c r="M7" s="87"/>
      <c r="N7" s="87"/>
      <c r="O7" s="4"/>
      <c r="P7" s="87"/>
      <c r="Q7" s="87"/>
      <c r="R7" s="87"/>
      <c r="S7" s="87"/>
      <c r="T7" s="87"/>
      <c r="U7" s="87"/>
      <c r="V7" s="87"/>
      <c r="W7" s="87"/>
      <c r="X7" s="87"/>
      <c r="Y7" s="87"/>
      <c r="Z7" s="87"/>
      <c r="AA7" s="87"/>
    </row>
    <row r="8" spans="1:27" x14ac:dyDescent="0.2">
      <c r="A8" s="4"/>
      <c r="B8" s="4"/>
      <c r="C8" s="4"/>
      <c r="D8" s="4"/>
      <c r="E8" s="4"/>
      <c r="F8" s="4"/>
      <c r="G8" s="4"/>
      <c r="H8" s="4"/>
      <c r="I8" s="4"/>
      <c r="J8" s="4"/>
      <c r="K8" s="87"/>
      <c r="L8" s="87"/>
      <c r="M8" s="87"/>
      <c r="N8" s="87"/>
      <c r="O8" s="4"/>
      <c r="P8" s="87" t="s">
        <v>487</v>
      </c>
      <c r="Q8" s="87" t="s">
        <v>488</v>
      </c>
      <c r="R8" s="87" t="s">
        <v>489</v>
      </c>
      <c r="S8" s="87" t="s">
        <v>490</v>
      </c>
      <c r="T8" s="87" t="s">
        <v>491</v>
      </c>
      <c r="U8" s="87" t="s">
        <v>492</v>
      </c>
      <c r="V8" s="87" t="s">
        <v>493</v>
      </c>
      <c r="W8" s="87" t="s">
        <v>494</v>
      </c>
      <c r="X8" s="87" t="s">
        <v>495</v>
      </c>
      <c r="Y8" s="87" t="s">
        <v>496</v>
      </c>
      <c r="Z8" s="87" t="s">
        <v>497</v>
      </c>
      <c r="AA8" s="87" t="s">
        <v>498</v>
      </c>
    </row>
    <row r="9" spans="1:27" x14ac:dyDescent="0.2">
      <c r="A9" s="4"/>
      <c r="B9" s="4"/>
      <c r="C9" s="4"/>
      <c r="D9" s="4"/>
      <c r="E9" s="4"/>
      <c r="F9" s="4"/>
      <c r="G9" s="4"/>
      <c r="H9" s="4"/>
      <c r="I9" s="4"/>
      <c r="J9" s="4"/>
      <c r="K9" s="87"/>
      <c r="L9" s="87"/>
      <c r="M9" s="87"/>
      <c r="N9" s="87"/>
      <c r="O9" s="87" t="s">
        <v>6</v>
      </c>
      <c r="P9" s="88">
        <v>0.52006980802792324</v>
      </c>
      <c r="Q9" s="88">
        <v>0.5</v>
      </c>
      <c r="R9" s="88">
        <v>0.50823827629911278</v>
      </c>
      <c r="S9" s="88">
        <v>0.49645390070921985</v>
      </c>
      <c r="T9" s="88">
        <v>0.5168869309838473</v>
      </c>
      <c r="U9" s="88">
        <v>0.52719665271966532</v>
      </c>
      <c r="V9" s="88">
        <v>0.52800000000000002</v>
      </c>
      <c r="W9" s="88">
        <v>0.560126582278481</v>
      </c>
      <c r="X9" s="88">
        <v>0.53134796238244519</v>
      </c>
      <c r="Y9" s="88">
        <v>0.55571635311143275</v>
      </c>
      <c r="Z9" s="88">
        <v>0.55193798449612408</v>
      </c>
      <c r="AA9" s="88">
        <v>0.56470588235294117</v>
      </c>
    </row>
    <row r="10" spans="1:27" x14ac:dyDescent="0.2">
      <c r="A10" s="4"/>
      <c r="B10" s="4"/>
      <c r="C10" s="4"/>
      <c r="D10" s="4"/>
      <c r="E10" s="4"/>
      <c r="F10" s="4"/>
      <c r="G10" s="4"/>
      <c r="H10" s="4"/>
      <c r="I10" s="4"/>
      <c r="J10" s="4"/>
      <c r="K10" s="87"/>
      <c r="L10" s="87"/>
      <c r="M10" s="87"/>
      <c r="N10" s="87"/>
      <c r="O10" s="87" t="s">
        <v>355</v>
      </c>
      <c r="P10" s="88">
        <v>0.78947368421052633</v>
      </c>
      <c r="Q10" s="88">
        <v>0.73684210526315785</v>
      </c>
      <c r="R10" s="88">
        <v>0.73863636363636365</v>
      </c>
      <c r="S10" s="88">
        <v>0.76699029126213591</v>
      </c>
      <c r="T10" s="88">
        <v>0.7466666666666667</v>
      </c>
      <c r="U10" s="88">
        <v>0.76388888888888884</v>
      </c>
      <c r="V10" s="88">
        <v>0.76190476190476186</v>
      </c>
      <c r="W10" s="88">
        <v>0.7857142857142857</v>
      </c>
      <c r="X10" s="88">
        <v>0.7678571428571429</v>
      </c>
      <c r="Y10" s="88">
        <v>0.77401129943502822</v>
      </c>
      <c r="Z10" s="88">
        <v>0.76923076923076927</v>
      </c>
      <c r="AA10" s="88">
        <v>0.77595628415300544</v>
      </c>
    </row>
    <row r="11" spans="1:27" x14ac:dyDescent="0.2">
      <c r="A11" s="4"/>
      <c r="B11" s="4"/>
      <c r="C11" s="4"/>
      <c r="D11" s="4"/>
      <c r="E11" s="4"/>
      <c r="F11" s="4"/>
      <c r="G11" s="4"/>
      <c r="H11" s="4"/>
      <c r="I11" s="4"/>
      <c r="J11" s="4"/>
      <c r="K11" s="87"/>
      <c r="L11" s="87"/>
      <c r="M11" s="87"/>
      <c r="N11" s="87"/>
      <c r="O11" s="87" t="s">
        <v>356</v>
      </c>
      <c r="P11" s="88">
        <v>0.76595744680851063</v>
      </c>
      <c r="Q11" s="88">
        <v>0.7</v>
      </c>
      <c r="R11" s="88">
        <v>0.7142857142857143</v>
      </c>
      <c r="S11" s="88">
        <v>0.73538961038961037</v>
      </c>
      <c r="T11" s="88">
        <v>0.72602739726027399</v>
      </c>
      <c r="U11" s="88">
        <v>0.75</v>
      </c>
      <c r="V11" s="88">
        <v>0.72413793103448276</v>
      </c>
      <c r="W11" s="88">
        <v>0.76190476190476186</v>
      </c>
      <c r="X11" s="88">
        <v>0.72764227642276424</v>
      </c>
      <c r="Y11" s="88">
        <v>0.75438596491228072</v>
      </c>
      <c r="Z11" s="88">
        <v>0.74358974358974361</v>
      </c>
      <c r="AA11" s="88">
        <v>0.75510204081632648</v>
      </c>
    </row>
    <row r="12" spans="1:27" x14ac:dyDescent="0.2">
      <c r="A12" s="4"/>
      <c r="B12" s="4"/>
      <c r="C12" s="4"/>
      <c r="D12" s="4"/>
      <c r="E12" s="4"/>
      <c r="F12" s="4"/>
      <c r="G12" s="4"/>
      <c r="H12" s="4"/>
      <c r="I12" s="4"/>
      <c r="J12" s="4"/>
      <c r="K12" s="87"/>
      <c r="L12" s="87"/>
      <c r="M12" s="87"/>
      <c r="N12" s="87"/>
      <c r="O12" s="87" t="s">
        <v>357</v>
      </c>
      <c r="P12" s="88">
        <v>0.76960784313725494</v>
      </c>
      <c r="Q12" s="88">
        <v>0.73372781065088755</v>
      </c>
      <c r="R12" s="88">
        <v>0.7410714285714286</v>
      </c>
      <c r="S12" s="88">
        <v>0.7651006711409396</v>
      </c>
      <c r="T12" s="88">
        <v>0.74637681159420288</v>
      </c>
      <c r="U12" s="88">
        <v>0.75409836065573765</v>
      </c>
      <c r="V12" s="88">
        <v>0.75294117647058822</v>
      </c>
      <c r="W12" s="88">
        <v>0.76923076923076927</v>
      </c>
      <c r="X12" s="88">
        <v>0.75539568345323738</v>
      </c>
      <c r="Y12" s="88">
        <v>0.76190476190476186</v>
      </c>
      <c r="Z12" s="88">
        <v>0.75757575757575757</v>
      </c>
      <c r="AA12" s="88">
        <v>0.76557863501483681</v>
      </c>
    </row>
    <row r="13" spans="1:27" x14ac:dyDescent="0.2">
      <c r="A13" s="4"/>
      <c r="B13" s="4"/>
      <c r="C13" s="4"/>
      <c r="D13" s="4"/>
      <c r="E13" s="4"/>
      <c r="F13" s="4"/>
      <c r="G13" s="4"/>
      <c r="H13" s="4"/>
      <c r="I13" s="4"/>
      <c r="J13" s="4"/>
      <c r="K13" s="87"/>
      <c r="L13" s="87"/>
      <c r="M13" s="87"/>
      <c r="N13" s="87"/>
      <c r="O13" s="87" t="s">
        <v>358</v>
      </c>
      <c r="P13" s="88">
        <v>0.60927152317880795</v>
      </c>
      <c r="Q13" s="88">
        <v>0.54716981132075471</v>
      </c>
      <c r="R13" s="88">
        <v>0.56132075471698117</v>
      </c>
      <c r="S13" s="88">
        <v>0.59609120521172643</v>
      </c>
      <c r="T13" s="88">
        <v>0.57936507936507942</v>
      </c>
      <c r="U13" s="88">
        <v>0.59259259259259256</v>
      </c>
      <c r="V13" s="88">
        <v>0.58823529411764708</v>
      </c>
      <c r="W13" s="88">
        <v>0.60544217687074831</v>
      </c>
      <c r="X13" s="88">
        <v>0.58823529411764708</v>
      </c>
      <c r="Y13" s="88">
        <v>0.59534883720930232</v>
      </c>
      <c r="Z13" s="88">
        <v>0.59829059829059827</v>
      </c>
      <c r="AA13" s="88">
        <v>0.6097560975609756</v>
      </c>
    </row>
    <row r="14" spans="1:27" x14ac:dyDescent="0.2">
      <c r="A14" s="4"/>
      <c r="B14" s="4"/>
      <c r="C14" s="4"/>
      <c r="D14" s="4"/>
      <c r="E14" s="4"/>
      <c r="F14" s="4"/>
      <c r="G14" s="4"/>
      <c r="H14" s="4"/>
      <c r="I14" s="4"/>
      <c r="J14" s="4"/>
      <c r="K14" s="87"/>
      <c r="L14" s="87"/>
      <c r="M14" s="87"/>
      <c r="N14" s="87"/>
      <c r="O14" s="87" t="s">
        <v>359</v>
      </c>
      <c r="P14" s="88">
        <v>0.56896551724137934</v>
      </c>
      <c r="Q14" s="88">
        <v>0.51851851851851849</v>
      </c>
      <c r="R14" s="88">
        <v>0.53488372093023251</v>
      </c>
      <c r="S14" s="88">
        <v>0.57516339869281041</v>
      </c>
      <c r="T14" s="88">
        <v>0.52777777777777779</v>
      </c>
      <c r="U14" s="88">
        <v>0.56748466257668717</v>
      </c>
      <c r="V14" s="88">
        <v>0.56521739130434778</v>
      </c>
      <c r="W14" s="88">
        <v>0.57777777777777772</v>
      </c>
      <c r="X14" s="88">
        <v>0.55384615384615388</v>
      </c>
      <c r="Y14" s="88">
        <v>0.54545454545454541</v>
      </c>
      <c r="Z14" s="88">
        <v>0.57042253521126762</v>
      </c>
      <c r="AA14" s="88">
        <v>0.59090909090909094</v>
      </c>
    </row>
    <row r="15" spans="1:27" x14ac:dyDescent="0.2">
      <c r="A15" s="4"/>
      <c r="B15" s="4"/>
      <c r="C15" s="4"/>
      <c r="D15" s="4"/>
      <c r="E15" s="4"/>
      <c r="F15" s="4"/>
      <c r="G15" s="4"/>
      <c r="H15" s="4"/>
      <c r="I15" s="4"/>
      <c r="J15" s="4"/>
      <c r="K15" s="87"/>
      <c r="L15" s="87"/>
      <c r="M15" s="87"/>
      <c r="N15" s="87"/>
      <c r="O15" s="87" t="s">
        <v>360</v>
      </c>
      <c r="P15" s="88">
        <v>0.58974358974358976</v>
      </c>
      <c r="Q15" s="88">
        <v>0.53696498054474706</v>
      </c>
      <c r="R15" s="88">
        <v>0.55623471882640585</v>
      </c>
      <c r="S15" s="88">
        <v>0.58695652173913049</v>
      </c>
      <c r="T15" s="88">
        <v>0.57073170731707312</v>
      </c>
      <c r="U15" s="88">
        <v>0.58333333333333337</v>
      </c>
      <c r="V15" s="88">
        <v>0.578125</v>
      </c>
      <c r="W15" s="88">
        <v>0.58778625954198471</v>
      </c>
      <c r="X15" s="88">
        <v>0.57342657342657344</v>
      </c>
      <c r="Y15" s="88">
        <v>0.57692307692307687</v>
      </c>
      <c r="Z15" s="88">
        <v>0.58278145695364236</v>
      </c>
      <c r="AA15" s="88">
        <v>0.58959537572254339</v>
      </c>
    </row>
    <row r="16" spans="1:27" x14ac:dyDescent="0.2">
      <c r="A16" s="4"/>
      <c r="B16" s="4"/>
      <c r="C16" s="4"/>
      <c r="D16" s="4"/>
      <c r="E16" s="4"/>
      <c r="F16" s="4"/>
      <c r="G16" s="4"/>
      <c r="H16" s="4"/>
      <c r="I16" s="4"/>
      <c r="J16" s="4"/>
      <c r="K16" s="87"/>
      <c r="L16" s="87"/>
      <c r="M16" s="87"/>
      <c r="N16" s="87"/>
      <c r="O16" s="4"/>
      <c r="P16" s="87"/>
      <c r="Q16" s="87"/>
      <c r="R16" s="87"/>
      <c r="S16" s="87"/>
      <c r="T16" s="87"/>
      <c r="U16" s="87"/>
      <c r="V16" s="87"/>
      <c r="W16" s="87"/>
      <c r="X16" s="87"/>
      <c r="Y16" s="87"/>
      <c r="Z16" s="87"/>
      <c r="AA16" s="87"/>
    </row>
    <row r="17" spans="1:27" x14ac:dyDescent="0.2">
      <c r="A17" s="4"/>
      <c r="B17" s="4"/>
      <c r="C17" s="4"/>
      <c r="D17" s="4"/>
      <c r="E17" s="4"/>
      <c r="F17" s="4"/>
      <c r="G17" s="4"/>
      <c r="H17" s="4"/>
      <c r="I17" s="4"/>
      <c r="J17" s="4"/>
      <c r="K17" s="87"/>
      <c r="L17" s="87"/>
      <c r="M17" s="87"/>
      <c r="N17" s="87"/>
      <c r="O17" s="4"/>
      <c r="P17" s="87"/>
      <c r="Q17" s="87"/>
      <c r="R17" s="87"/>
      <c r="S17" s="87"/>
      <c r="T17" s="87"/>
      <c r="U17" s="87"/>
      <c r="V17" s="87"/>
      <c r="W17" s="87"/>
      <c r="X17" s="87"/>
      <c r="Y17" s="87"/>
      <c r="Z17" s="87"/>
      <c r="AA17" s="87"/>
    </row>
    <row r="18" spans="1:27" x14ac:dyDescent="0.2">
      <c r="A18" s="4"/>
      <c r="B18" s="4"/>
      <c r="C18" s="4"/>
      <c r="D18" s="4"/>
      <c r="E18" s="4"/>
      <c r="F18" s="4"/>
      <c r="G18" s="4"/>
      <c r="H18" s="4"/>
      <c r="I18" s="4"/>
      <c r="J18" s="4"/>
      <c r="K18" s="87"/>
      <c r="L18" s="87"/>
      <c r="M18" s="87"/>
      <c r="N18" s="87"/>
      <c r="O18" s="4"/>
      <c r="P18" s="87"/>
      <c r="Q18" s="87"/>
      <c r="R18" s="87"/>
      <c r="S18" s="87"/>
      <c r="T18" s="87"/>
      <c r="U18" s="87"/>
      <c r="V18" s="87"/>
      <c r="W18" s="87"/>
      <c r="X18" s="87"/>
      <c r="Y18" s="87"/>
      <c r="Z18" s="87"/>
      <c r="AA18" s="87"/>
    </row>
    <row r="19" spans="1:27" x14ac:dyDescent="0.2">
      <c r="A19" s="4"/>
      <c r="B19" s="4"/>
      <c r="C19" s="4"/>
      <c r="D19" s="4"/>
      <c r="E19" s="4"/>
      <c r="F19" s="4"/>
      <c r="G19" s="4"/>
      <c r="H19" s="4"/>
      <c r="I19" s="4"/>
      <c r="J19" s="4"/>
      <c r="K19" s="87"/>
      <c r="L19" s="87"/>
      <c r="M19" s="87"/>
      <c r="N19" s="87"/>
      <c r="O19" s="4"/>
      <c r="P19" s="87"/>
      <c r="Q19" s="87"/>
      <c r="R19" s="87"/>
      <c r="S19" s="87"/>
      <c r="T19" s="87"/>
      <c r="U19" s="87"/>
      <c r="V19" s="87"/>
      <c r="W19" s="87"/>
      <c r="X19" s="87"/>
      <c r="Y19" s="87"/>
      <c r="Z19" s="87"/>
      <c r="AA19" s="87"/>
    </row>
    <row r="20" spans="1:27" x14ac:dyDescent="0.2">
      <c r="A20" s="4"/>
      <c r="B20" s="4"/>
      <c r="C20" s="4"/>
      <c r="D20" s="4"/>
      <c r="E20" s="4"/>
      <c r="F20" s="4"/>
      <c r="G20" s="4"/>
      <c r="H20" s="4"/>
      <c r="I20" s="4"/>
      <c r="J20" s="4"/>
      <c r="K20" s="87"/>
      <c r="L20" s="87"/>
      <c r="M20" s="87"/>
      <c r="N20" s="87"/>
      <c r="O20" s="4"/>
      <c r="P20" s="87"/>
      <c r="Q20" s="87"/>
      <c r="R20" s="87"/>
      <c r="S20" s="87"/>
      <c r="T20" s="87"/>
      <c r="U20" s="87"/>
      <c r="V20" s="87"/>
      <c r="W20" s="87"/>
      <c r="X20" s="87"/>
      <c r="Y20" s="87"/>
      <c r="Z20" s="87"/>
      <c r="AA20" s="87"/>
    </row>
    <row r="21" spans="1:27" x14ac:dyDescent="0.2">
      <c r="A21" s="4"/>
      <c r="B21" s="4"/>
      <c r="C21" s="4"/>
      <c r="D21" s="4"/>
      <c r="E21" s="4"/>
      <c r="F21" s="4"/>
      <c r="G21" s="4"/>
      <c r="H21" s="4"/>
      <c r="I21" s="4"/>
      <c r="J21" s="4"/>
      <c r="K21" s="87"/>
      <c r="L21" s="87"/>
      <c r="M21" s="87"/>
      <c r="N21" s="87"/>
      <c r="O21" s="4"/>
      <c r="P21" s="87"/>
      <c r="Q21" s="87"/>
      <c r="R21" s="87"/>
      <c r="S21" s="87"/>
      <c r="T21" s="87"/>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4"/>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1" customHeight="1" x14ac:dyDescent="0.2">
      <c r="A33" s="131" t="s">
        <v>305</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customHeight="1" x14ac:dyDescent="0.25">
      <c r="A35" s="227" t="s">
        <v>149</v>
      </c>
      <c r="B35" s="331" t="s">
        <v>21</v>
      </c>
      <c r="C35" s="206" t="s">
        <v>19</v>
      </c>
      <c r="D35" s="206" t="s">
        <v>20</v>
      </c>
      <c r="E35" s="333" t="s">
        <v>28</v>
      </c>
      <c r="F35" s="207" t="s">
        <v>26</v>
      </c>
      <c r="G35" s="208" t="s">
        <v>27</v>
      </c>
      <c r="I35" s="4"/>
      <c r="J35" s="4"/>
      <c r="K35" s="87"/>
      <c r="L35" s="87"/>
      <c r="M35" s="87"/>
      <c r="N35" s="87"/>
      <c r="O35" s="87"/>
      <c r="P35" s="87"/>
      <c r="Q35" s="87"/>
      <c r="R35" s="87"/>
      <c r="S35" s="87"/>
      <c r="T35" s="87"/>
      <c r="U35" s="87"/>
      <c r="V35" s="87"/>
      <c r="W35" s="87"/>
      <c r="X35" s="87"/>
      <c r="Y35" s="87"/>
      <c r="Z35" s="87"/>
      <c r="AA35" s="87"/>
    </row>
    <row r="36" spans="1:27" ht="12.75" customHeight="1" x14ac:dyDescent="0.2">
      <c r="A36" s="250" t="s">
        <v>487</v>
      </c>
      <c r="B36" s="252">
        <v>0.76960784313725494</v>
      </c>
      <c r="C36" s="252">
        <v>0.78947368421052633</v>
      </c>
      <c r="D36" s="252">
        <v>0.76595744680851063</v>
      </c>
      <c r="E36" s="252">
        <v>0.58974358974358976</v>
      </c>
      <c r="F36" s="252">
        <v>0.60927152317880795</v>
      </c>
      <c r="G36" s="253">
        <v>0.56896551724137934</v>
      </c>
      <c r="I36" s="4"/>
      <c r="J36" s="4"/>
      <c r="K36" s="87"/>
      <c r="L36" s="87"/>
      <c r="M36" s="87"/>
      <c r="N36" s="87"/>
      <c r="O36" s="87"/>
      <c r="P36" s="87"/>
      <c r="Q36" s="87"/>
      <c r="R36" s="87"/>
      <c r="S36" s="87"/>
      <c r="T36" s="87"/>
      <c r="U36" s="87"/>
      <c r="V36" s="87"/>
      <c r="W36" s="87"/>
      <c r="X36" s="87"/>
      <c r="Y36" s="87"/>
      <c r="Z36" s="87"/>
      <c r="AA36" s="87"/>
    </row>
    <row r="37" spans="1:27" ht="14.25" x14ac:dyDescent="0.2">
      <c r="A37" s="250" t="s">
        <v>488</v>
      </c>
      <c r="B37" s="252">
        <v>0.73372781065088755</v>
      </c>
      <c r="C37" s="252">
        <v>0.73684210526315785</v>
      </c>
      <c r="D37" s="252">
        <v>0.7</v>
      </c>
      <c r="E37" s="252">
        <v>0.53696498054474706</v>
      </c>
      <c r="F37" s="252">
        <v>0.54716981132075471</v>
      </c>
      <c r="G37" s="253">
        <v>0.51851851851851849</v>
      </c>
      <c r="I37" s="4"/>
      <c r="J37" s="4"/>
      <c r="K37" s="87"/>
      <c r="L37" s="87"/>
      <c r="M37" s="87"/>
      <c r="N37" s="87"/>
      <c r="O37" s="87"/>
      <c r="P37" s="87"/>
      <c r="Q37" s="87"/>
      <c r="R37" s="87"/>
      <c r="S37" s="87"/>
      <c r="T37" s="87"/>
      <c r="U37" s="87"/>
      <c r="V37" s="87"/>
      <c r="W37" s="87"/>
      <c r="X37" s="87"/>
      <c r="Y37" s="87"/>
      <c r="Z37" s="87"/>
      <c r="AA37" s="87"/>
    </row>
    <row r="38" spans="1:27" ht="14.25" x14ac:dyDescent="0.2">
      <c r="A38" s="250" t="s">
        <v>489</v>
      </c>
      <c r="B38" s="252">
        <v>0.7410714285714286</v>
      </c>
      <c r="C38" s="252">
        <v>0.73863636363636365</v>
      </c>
      <c r="D38" s="252">
        <v>0.7142857142857143</v>
      </c>
      <c r="E38" s="252">
        <v>0.55623471882640585</v>
      </c>
      <c r="F38" s="252">
        <v>0.56132075471698117</v>
      </c>
      <c r="G38" s="253">
        <v>0.53488372093023251</v>
      </c>
      <c r="I38" s="4"/>
      <c r="J38" s="4"/>
      <c r="K38" s="87"/>
      <c r="L38" s="87"/>
      <c r="M38" s="87"/>
      <c r="N38" s="87"/>
      <c r="O38" s="87"/>
      <c r="P38" s="87"/>
      <c r="Q38" s="87"/>
      <c r="R38" s="87"/>
      <c r="S38" s="87"/>
      <c r="T38" s="87"/>
      <c r="U38" s="87"/>
      <c r="V38" s="87"/>
      <c r="W38" s="87"/>
      <c r="X38" s="87"/>
      <c r="Y38" s="87"/>
      <c r="Z38" s="87"/>
      <c r="AA38" s="87"/>
    </row>
    <row r="39" spans="1:27" ht="14.25" x14ac:dyDescent="0.2">
      <c r="A39" s="250" t="s">
        <v>490</v>
      </c>
      <c r="B39" s="252">
        <v>0.7651006711409396</v>
      </c>
      <c r="C39" s="252">
        <v>0.76699029126213591</v>
      </c>
      <c r="D39" s="252">
        <v>0.73538961038961037</v>
      </c>
      <c r="E39" s="252">
        <v>0.58695652173913049</v>
      </c>
      <c r="F39" s="252">
        <v>0.59609120521172643</v>
      </c>
      <c r="G39" s="253">
        <v>0.57516339869281041</v>
      </c>
      <c r="I39" s="4"/>
      <c r="J39" s="4"/>
      <c r="K39" s="87"/>
      <c r="L39" s="87"/>
      <c r="M39" s="87"/>
      <c r="N39" s="87"/>
      <c r="O39" s="87"/>
      <c r="P39" s="87"/>
      <c r="Q39" s="87"/>
      <c r="R39" s="87"/>
      <c r="S39" s="87"/>
      <c r="T39" s="87"/>
      <c r="U39" s="87"/>
      <c r="V39" s="87"/>
      <c r="W39" s="87"/>
      <c r="X39" s="87"/>
      <c r="Y39" s="87"/>
      <c r="Z39" s="87"/>
      <c r="AA39" s="87"/>
    </row>
    <row r="40" spans="1:27" ht="14.25" x14ac:dyDescent="0.2">
      <c r="A40" s="250" t="s">
        <v>491</v>
      </c>
      <c r="B40" s="252">
        <v>0.74637681159420288</v>
      </c>
      <c r="C40" s="252">
        <v>0.7466666666666667</v>
      </c>
      <c r="D40" s="252">
        <v>0.72602739726027399</v>
      </c>
      <c r="E40" s="252">
        <v>0.57073170731707312</v>
      </c>
      <c r="F40" s="252">
        <v>0.57936507936507942</v>
      </c>
      <c r="G40" s="253">
        <v>0.52777777777777779</v>
      </c>
      <c r="I40" s="4"/>
      <c r="J40" s="4"/>
      <c r="K40" s="87"/>
      <c r="L40" s="87"/>
      <c r="M40" s="87"/>
      <c r="N40" s="87"/>
      <c r="O40" s="87"/>
      <c r="P40" s="87"/>
      <c r="Q40" s="87"/>
      <c r="R40" s="87"/>
      <c r="S40" s="87"/>
      <c r="T40" s="87"/>
      <c r="U40" s="87"/>
      <c r="V40" s="87"/>
      <c r="W40" s="87"/>
      <c r="X40" s="87"/>
      <c r="Y40" s="87"/>
      <c r="Z40" s="87"/>
      <c r="AA40" s="87"/>
    </row>
    <row r="41" spans="1:27" ht="14.25" x14ac:dyDescent="0.2">
      <c r="A41" s="250" t="s">
        <v>492</v>
      </c>
      <c r="B41" s="252">
        <v>0.75409836065573765</v>
      </c>
      <c r="C41" s="252">
        <v>0.76388888888888884</v>
      </c>
      <c r="D41" s="252">
        <v>0.75</v>
      </c>
      <c r="E41" s="252">
        <v>0.58333333333333337</v>
      </c>
      <c r="F41" s="252">
        <v>0.59259259259259256</v>
      </c>
      <c r="G41" s="253">
        <v>0.56748466257668717</v>
      </c>
      <c r="I41" s="4"/>
      <c r="J41" s="4"/>
      <c r="K41" s="87"/>
      <c r="L41" s="87"/>
      <c r="M41" s="87"/>
      <c r="N41" s="87"/>
      <c r="O41" s="87"/>
      <c r="P41" s="87"/>
      <c r="Q41" s="87"/>
      <c r="R41" s="87"/>
      <c r="S41" s="87"/>
      <c r="T41" s="87"/>
      <c r="U41" s="87"/>
      <c r="V41" s="87"/>
      <c r="W41" s="87"/>
      <c r="X41" s="87"/>
      <c r="Y41" s="87"/>
      <c r="Z41" s="87"/>
      <c r="AA41" s="87"/>
    </row>
    <row r="42" spans="1:27" ht="14.25" x14ac:dyDescent="0.2">
      <c r="A42" s="250" t="s">
        <v>493</v>
      </c>
      <c r="B42" s="252">
        <v>0.75294117647058822</v>
      </c>
      <c r="C42" s="252">
        <v>0.76190476190476186</v>
      </c>
      <c r="D42" s="252">
        <v>0.72413793103448276</v>
      </c>
      <c r="E42" s="252">
        <v>0.578125</v>
      </c>
      <c r="F42" s="252">
        <v>0.58823529411764708</v>
      </c>
      <c r="G42" s="253">
        <v>0.56521739130434778</v>
      </c>
      <c r="I42" s="4"/>
      <c r="J42" s="4"/>
      <c r="K42" s="87"/>
      <c r="L42" s="87"/>
      <c r="M42" s="87"/>
      <c r="N42" s="87"/>
      <c r="O42" s="87"/>
      <c r="P42" s="87"/>
      <c r="Q42" s="87"/>
      <c r="R42" s="87"/>
      <c r="S42" s="87"/>
      <c r="T42" s="87"/>
      <c r="U42" s="87"/>
      <c r="V42" s="87"/>
      <c r="W42" s="87"/>
      <c r="X42" s="87"/>
      <c r="Y42" s="87"/>
      <c r="Z42" s="87"/>
      <c r="AA42" s="87"/>
    </row>
    <row r="43" spans="1:27" ht="14.25" x14ac:dyDescent="0.2">
      <c r="A43" s="250" t="s">
        <v>494</v>
      </c>
      <c r="B43" s="252">
        <v>0.76923076923076927</v>
      </c>
      <c r="C43" s="252">
        <v>0.7857142857142857</v>
      </c>
      <c r="D43" s="252">
        <v>0.76190476190476186</v>
      </c>
      <c r="E43" s="252">
        <v>0.58778625954198471</v>
      </c>
      <c r="F43" s="252">
        <v>0.60544217687074831</v>
      </c>
      <c r="G43" s="253">
        <v>0.57777777777777772</v>
      </c>
      <c r="I43" s="4"/>
      <c r="J43" s="4"/>
      <c r="K43" s="87"/>
      <c r="L43" s="87"/>
      <c r="M43" s="87"/>
      <c r="N43" s="87"/>
      <c r="O43" s="87"/>
      <c r="P43" s="87"/>
      <c r="Q43" s="87"/>
      <c r="R43" s="87"/>
      <c r="S43" s="87"/>
      <c r="T43" s="87"/>
      <c r="U43" s="87"/>
      <c r="V43" s="87"/>
      <c r="W43" s="87"/>
      <c r="X43" s="87"/>
      <c r="Y43" s="87"/>
      <c r="Z43" s="87"/>
      <c r="AA43" s="87"/>
    </row>
    <row r="44" spans="1:27" ht="14.25" x14ac:dyDescent="0.2">
      <c r="A44" s="250" t="s">
        <v>495</v>
      </c>
      <c r="B44" s="252">
        <v>0.75539568345323738</v>
      </c>
      <c r="C44" s="252">
        <v>0.7678571428571429</v>
      </c>
      <c r="D44" s="252">
        <v>0.72764227642276424</v>
      </c>
      <c r="E44" s="252">
        <v>0.57342657342657344</v>
      </c>
      <c r="F44" s="252">
        <v>0.58823529411764708</v>
      </c>
      <c r="G44" s="253">
        <v>0.55384615384615388</v>
      </c>
      <c r="I44" s="4"/>
      <c r="J44" s="4"/>
      <c r="K44" s="87"/>
      <c r="L44" s="87"/>
      <c r="M44" s="87"/>
      <c r="N44" s="87"/>
      <c r="O44" s="87"/>
      <c r="P44" s="87"/>
      <c r="Q44" s="87"/>
      <c r="R44" s="87"/>
      <c r="S44" s="87"/>
      <c r="T44" s="87"/>
      <c r="U44" s="87"/>
      <c r="V44" s="87"/>
      <c r="W44" s="87"/>
      <c r="X44" s="87"/>
      <c r="Y44" s="87"/>
      <c r="Z44" s="87"/>
      <c r="AA44" s="87"/>
    </row>
    <row r="45" spans="1:27" ht="14.25" x14ac:dyDescent="0.2">
      <c r="A45" s="250" t="s">
        <v>496</v>
      </c>
      <c r="B45" s="252">
        <v>0.76190476190476186</v>
      </c>
      <c r="C45" s="252">
        <v>0.77401129943502822</v>
      </c>
      <c r="D45" s="252">
        <v>0.75438596491228072</v>
      </c>
      <c r="E45" s="252">
        <v>0.57692307692307687</v>
      </c>
      <c r="F45" s="252">
        <v>0.59534883720930232</v>
      </c>
      <c r="G45" s="253">
        <v>0.54545454545454541</v>
      </c>
      <c r="I45" s="4"/>
      <c r="J45" s="4"/>
      <c r="K45" s="87"/>
      <c r="L45" s="87"/>
      <c r="M45" s="87"/>
      <c r="N45" s="87"/>
      <c r="O45" s="87"/>
      <c r="P45" s="87"/>
      <c r="Q45" s="87"/>
      <c r="R45" s="87"/>
      <c r="S45" s="87"/>
      <c r="T45" s="87"/>
      <c r="U45" s="87"/>
      <c r="V45" s="87"/>
      <c r="W45" s="87"/>
      <c r="X45" s="87"/>
      <c r="Y45" s="87"/>
      <c r="Z45" s="87"/>
      <c r="AA45" s="87"/>
    </row>
    <row r="46" spans="1:27" ht="14.25" x14ac:dyDescent="0.2">
      <c r="A46" s="250" t="s">
        <v>497</v>
      </c>
      <c r="B46" s="252">
        <v>0.75757575757575757</v>
      </c>
      <c r="C46" s="252">
        <v>0.76923076923076927</v>
      </c>
      <c r="D46" s="252">
        <v>0.74358974358974361</v>
      </c>
      <c r="E46" s="252">
        <v>0.58278145695364236</v>
      </c>
      <c r="F46" s="252">
        <v>0.59829059829059827</v>
      </c>
      <c r="G46" s="253">
        <v>0.57042253521126762</v>
      </c>
      <c r="I46" s="4"/>
      <c r="J46" s="4"/>
      <c r="K46" s="87"/>
      <c r="L46" s="87"/>
      <c r="M46" s="87"/>
      <c r="N46" s="87"/>
      <c r="O46" s="87"/>
      <c r="P46" s="87"/>
      <c r="Q46" s="87"/>
      <c r="R46" s="87"/>
      <c r="S46" s="87"/>
      <c r="T46" s="87"/>
      <c r="U46" s="87"/>
      <c r="V46" s="87"/>
      <c r="W46" s="87"/>
      <c r="X46" s="87"/>
      <c r="Y46" s="87"/>
      <c r="Z46" s="87"/>
      <c r="AA46" s="87"/>
    </row>
    <row r="47" spans="1:27" ht="14.25" x14ac:dyDescent="0.2">
      <c r="A47" s="251" t="s">
        <v>498</v>
      </c>
      <c r="B47" s="254">
        <v>0.76557863501483681</v>
      </c>
      <c r="C47" s="254">
        <v>0.77595628415300544</v>
      </c>
      <c r="D47" s="254">
        <v>0.75510204081632648</v>
      </c>
      <c r="E47" s="254">
        <v>0.58959537572254339</v>
      </c>
      <c r="F47" s="254">
        <v>0.6097560975609756</v>
      </c>
      <c r="G47" s="255">
        <v>0.59090909090909094</v>
      </c>
      <c r="I47" s="4"/>
      <c r="J47" s="4"/>
      <c r="K47" s="87"/>
      <c r="L47" s="87"/>
      <c r="M47" s="87"/>
      <c r="N47" s="87"/>
      <c r="O47" s="87"/>
      <c r="P47" s="87"/>
      <c r="Q47" s="87"/>
      <c r="R47" s="87"/>
      <c r="S47" s="87"/>
      <c r="T47" s="87"/>
      <c r="U47" s="87"/>
      <c r="V47" s="87"/>
      <c r="W47" s="87"/>
      <c r="X47" s="87"/>
      <c r="Y47" s="87"/>
      <c r="Z47" s="87"/>
      <c r="AA47" s="87"/>
    </row>
    <row r="48" spans="1:27" ht="15" customHeight="1" x14ac:dyDescent="0.25">
      <c r="A48" s="148" t="s">
        <v>306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customHeight="1"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39"/>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308</v>
      </c>
      <c r="B1" s="38"/>
      <c r="C1" s="38"/>
      <c r="G1" s="100"/>
      <c r="H1" s="100"/>
      <c r="I1" s="100"/>
      <c r="J1" s="53"/>
      <c r="K1" s="256"/>
    </row>
    <row r="2" spans="1:14" ht="15.75" x14ac:dyDescent="0.25">
      <c r="A2" s="19" t="s">
        <v>61</v>
      </c>
      <c r="B2" s="19"/>
      <c r="C2" s="19"/>
    </row>
    <row r="3" spans="1:14" ht="15" x14ac:dyDescent="0.2">
      <c r="A3" s="131" t="s">
        <v>486</v>
      </c>
      <c r="B3" s="131"/>
      <c r="C3" s="131"/>
    </row>
    <row r="4" spans="1:14" ht="19.5" customHeight="1" x14ac:dyDescent="0.2">
      <c r="A4" s="131" t="s">
        <v>307</v>
      </c>
      <c r="B4" s="131"/>
      <c r="C4" s="131"/>
    </row>
    <row r="5" spans="1:14" ht="15" customHeight="1" x14ac:dyDescent="0.2">
      <c r="A5" s="182" t="s">
        <v>268</v>
      </c>
      <c r="B5" s="182"/>
      <c r="C5" s="182"/>
      <c r="D5" s="69"/>
      <c r="E5" s="49"/>
      <c r="G5" s="120"/>
      <c r="H5" s="120"/>
      <c r="I5" s="120"/>
    </row>
    <row r="6" spans="1:14" ht="95.25" customHeight="1" x14ac:dyDescent="0.25">
      <c r="A6" s="228" t="s">
        <v>157</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500</v>
      </c>
      <c r="C7" s="231">
        <v>0.49748237663645517</v>
      </c>
      <c r="D7" s="196">
        <v>494</v>
      </c>
      <c r="E7" s="196">
        <v>993</v>
      </c>
      <c r="F7" s="198">
        <v>4.5263157894736841</v>
      </c>
      <c r="G7" s="198">
        <v>5.3977844914400803</v>
      </c>
      <c r="H7" s="185">
        <v>15445.802327935222</v>
      </c>
      <c r="I7" s="187">
        <v>7630226.3500000034</v>
      </c>
      <c r="M7" s="89">
        <v>0.50877192982456143</v>
      </c>
      <c r="N7" s="89">
        <v>0.40298507462686567</v>
      </c>
    </row>
    <row r="8" spans="1:14" ht="14.25" x14ac:dyDescent="0.2">
      <c r="A8" s="192" t="s">
        <v>488</v>
      </c>
      <c r="B8" s="273" t="s">
        <v>500</v>
      </c>
      <c r="C8" s="231">
        <v>0.48538961038961037</v>
      </c>
      <c r="D8" s="196">
        <v>598</v>
      </c>
      <c r="E8" s="196">
        <v>1232</v>
      </c>
      <c r="F8" s="198">
        <v>4.424749163879599</v>
      </c>
      <c r="G8" s="198">
        <v>5.6217532467532472</v>
      </c>
      <c r="H8" s="185">
        <v>15785.072558528425</v>
      </c>
      <c r="I8" s="187">
        <v>9439473.3899999987</v>
      </c>
      <c r="M8" s="89">
        <v>0.51042535446205173</v>
      </c>
      <c r="N8" s="89">
        <v>0.41002949852507375</v>
      </c>
    </row>
    <row r="9" spans="1:14" ht="14.25" x14ac:dyDescent="0.2">
      <c r="A9" s="192" t="s">
        <v>489</v>
      </c>
      <c r="B9" s="273" t="s">
        <v>500</v>
      </c>
      <c r="C9" s="231">
        <v>0.45793708851499632</v>
      </c>
      <c r="D9" s="196">
        <v>626</v>
      </c>
      <c r="E9" s="196">
        <v>1367</v>
      </c>
      <c r="F9" s="198">
        <v>4.9712460063897765</v>
      </c>
      <c r="G9" s="198">
        <v>5.9422092172640824</v>
      </c>
      <c r="H9" s="185">
        <v>16592.757731629394</v>
      </c>
      <c r="I9" s="187">
        <v>10387066.340000007</v>
      </c>
      <c r="M9" s="89">
        <v>0.48695652173913045</v>
      </c>
      <c r="N9" s="89">
        <v>0.37830687830687831</v>
      </c>
    </row>
    <row r="10" spans="1:14" ht="14.25" x14ac:dyDescent="0.2">
      <c r="A10" s="192" t="s">
        <v>490</v>
      </c>
      <c r="B10" s="273" t="s">
        <v>500</v>
      </c>
      <c r="C10" s="231">
        <v>0.45256609642301709</v>
      </c>
      <c r="D10" s="196">
        <v>582</v>
      </c>
      <c r="E10" s="196">
        <v>1286</v>
      </c>
      <c r="F10" s="198">
        <v>5.4484536082474229</v>
      </c>
      <c r="G10" s="198">
        <v>6.5435458786936236</v>
      </c>
      <c r="H10" s="185">
        <v>15465.558883161511</v>
      </c>
      <c r="I10" s="187">
        <v>9000955.2700000126</v>
      </c>
      <c r="M10" s="89">
        <v>0.51428571428571423</v>
      </c>
      <c r="N10" s="89">
        <v>0.4144144144144144</v>
      </c>
    </row>
    <row r="11" spans="1:14" ht="14.25" x14ac:dyDescent="0.2">
      <c r="A11" s="192" t="s">
        <v>491</v>
      </c>
      <c r="B11" s="273" t="s">
        <v>500</v>
      </c>
      <c r="C11" s="231">
        <v>0.50493421052631582</v>
      </c>
      <c r="D11" s="196">
        <v>614</v>
      </c>
      <c r="E11" s="196">
        <v>1216</v>
      </c>
      <c r="F11" s="198">
        <v>4.7394136807817588</v>
      </c>
      <c r="G11" s="198">
        <v>5.8717105263157894</v>
      </c>
      <c r="H11" s="185">
        <v>14438.6121009772</v>
      </c>
      <c r="I11" s="187">
        <v>8865307.8300000113</v>
      </c>
      <c r="M11" s="89">
        <v>0.52380952380952384</v>
      </c>
      <c r="N11" s="89">
        <v>0.42760942760942761</v>
      </c>
    </row>
    <row r="12" spans="1:14" ht="14.25" x14ac:dyDescent="0.2">
      <c r="A12" s="192" t="s">
        <v>492</v>
      </c>
      <c r="B12" s="273" t="s">
        <v>500</v>
      </c>
      <c r="C12" s="231">
        <v>0.49477071600965405</v>
      </c>
      <c r="D12" s="196">
        <v>615</v>
      </c>
      <c r="E12" s="196">
        <v>1243</v>
      </c>
      <c r="F12" s="198">
        <v>5.4520325203252034</v>
      </c>
      <c r="G12" s="198">
        <v>6.3008849557522124</v>
      </c>
      <c r="H12" s="185">
        <v>15346.371317073179</v>
      </c>
      <c r="I12" s="187">
        <v>9438018.3599999994</v>
      </c>
      <c r="M12" s="89">
        <v>0.52631578947368418</v>
      </c>
      <c r="N12" s="89">
        <v>0.42648253452477658</v>
      </c>
    </row>
    <row r="13" spans="1:14" ht="14.25" x14ac:dyDescent="0.2">
      <c r="A13" s="192" t="s">
        <v>493</v>
      </c>
      <c r="B13" s="273" t="s">
        <v>500</v>
      </c>
      <c r="C13" s="231">
        <v>0.48790322580645162</v>
      </c>
      <c r="D13" s="196">
        <v>605</v>
      </c>
      <c r="E13" s="196">
        <v>1240</v>
      </c>
      <c r="F13" s="198">
        <v>5.7057851239669422</v>
      </c>
      <c r="G13" s="198">
        <v>6.9</v>
      </c>
      <c r="H13" s="185">
        <v>15483.632429752055</v>
      </c>
      <c r="I13" s="187">
        <v>9367597.619999988</v>
      </c>
      <c r="M13" s="89">
        <v>0.51869158878504673</v>
      </c>
      <c r="N13" s="89">
        <v>0.41917808219178082</v>
      </c>
    </row>
    <row r="14" spans="1:14" ht="14.25" x14ac:dyDescent="0.2">
      <c r="A14" s="192" t="s">
        <v>494</v>
      </c>
      <c r="B14" s="273" t="s">
        <v>500</v>
      </c>
      <c r="C14" s="231">
        <v>0.48043818466353677</v>
      </c>
      <c r="D14" s="196">
        <v>614</v>
      </c>
      <c r="E14" s="196">
        <v>1278</v>
      </c>
      <c r="F14" s="198">
        <v>5.9283387622149837</v>
      </c>
      <c r="G14" s="198">
        <v>7.0125195618153366</v>
      </c>
      <c r="H14" s="185">
        <v>15764.482833876235</v>
      </c>
      <c r="I14" s="187">
        <v>9679392.4599999879</v>
      </c>
      <c r="M14" s="89">
        <v>0.50735294117647056</v>
      </c>
      <c r="N14" s="89">
        <v>0.40677966101694918</v>
      </c>
    </row>
    <row r="15" spans="1:14" ht="14.25" x14ac:dyDescent="0.2">
      <c r="A15" s="192" t="s">
        <v>495</v>
      </c>
      <c r="B15" s="273" t="s">
        <v>500</v>
      </c>
      <c r="C15" s="231">
        <v>0.47654093836246553</v>
      </c>
      <c r="D15" s="196">
        <v>518</v>
      </c>
      <c r="E15" s="196">
        <v>1087</v>
      </c>
      <c r="F15" s="198">
        <v>5.1640926640926637</v>
      </c>
      <c r="G15" s="198">
        <v>6.0027598896044161</v>
      </c>
      <c r="H15" s="185">
        <v>16000.666042471043</v>
      </c>
      <c r="I15" s="187">
        <v>8288345.0099999923</v>
      </c>
      <c r="M15" s="89">
        <v>0.51620370370370372</v>
      </c>
      <c r="N15" s="89">
        <v>0.42025611175785799</v>
      </c>
    </row>
    <row r="16" spans="1:14" ht="14.25" x14ac:dyDescent="0.2">
      <c r="A16" s="192" t="s">
        <v>496</v>
      </c>
      <c r="B16" s="273" t="s">
        <v>500</v>
      </c>
      <c r="C16" s="231">
        <v>0.46705587989991659</v>
      </c>
      <c r="D16" s="196">
        <v>560</v>
      </c>
      <c r="E16" s="196">
        <v>1199</v>
      </c>
      <c r="F16" s="198">
        <v>5.2857142857142856</v>
      </c>
      <c r="G16" s="198">
        <v>6.0992493744787319</v>
      </c>
      <c r="H16" s="185">
        <v>15983.51894642859</v>
      </c>
      <c r="I16" s="187">
        <v>8950770.609999992</v>
      </c>
      <c r="M16" s="89">
        <v>0.51626591230551622</v>
      </c>
      <c r="N16" s="89">
        <v>0.42117117117117114</v>
      </c>
    </row>
    <row r="17" spans="1:14" ht="14.25" x14ac:dyDescent="0.2">
      <c r="A17" s="192" t="s">
        <v>497</v>
      </c>
      <c r="B17" s="273" t="s">
        <v>500</v>
      </c>
      <c r="C17" s="231">
        <v>0.4761519805982215</v>
      </c>
      <c r="D17" s="196">
        <v>589</v>
      </c>
      <c r="E17" s="196">
        <v>1237</v>
      </c>
      <c r="F17" s="198">
        <v>4.9320882852292023</v>
      </c>
      <c r="G17" s="198">
        <v>5.8318512530315276</v>
      </c>
      <c r="H17" s="185">
        <v>15186.90930390492</v>
      </c>
      <c r="I17" s="187">
        <v>8945089.5799999963</v>
      </c>
      <c r="M17" s="89">
        <v>0.50103519668737062</v>
      </c>
      <c r="N17" s="89">
        <v>0.39980158730158732</v>
      </c>
    </row>
    <row r="18" spans="1:14" ht="14.25" x14ac:dyDescent="0.2">
      <c r="A18" s="193" t="s">
        <v>498</v>
      </c>
      <c r="B18" s="273" t="s">
        <v>500</v>
      </c>
      <c r="C18" s="232">
        <v>0.45624468988954969</v>
      </c>
      <c r="D18" s="200">
        <v>537</v>
      </c>
      <c r="E18" s="200">
        <v>1177</v>
      </c>
      <c r="F18" s="202">
        <v>4.7448789571694601</v>
      </c>
      <c r="G18" s="202">
        <v>6.0705182667799491</v>
      </c>
      <c r="H18" s="186">
        <v>15986.461452513953</v>
      </c>
      <c r="I18" s="188">
        <v>8584729.7999999821</v>
      </c>
      <c r="M18" s="89">
        <v>0.49315068493150682</v>
      </c>
      <c r="N18" s="89">
        <v>0.3946360153256705</v>
      </c>
    </row>
    <row r="19" spans="1:14" ht="15" customHeight="1" x14ac:dyDescent="0.25">
      <c r="A19" s="183" t="s">
        <v>270</v>
      </c>
    </row>
    <row r="20" spans="1:14" ht="15" customHeight="1" x14ac:dyDescent="0.2">
      <c r="A20" s="148" t="s">
        <v>204</v>
      </c>
      <c r="B20" s="68"/>
      <c r="C20" s="68"/>
    </row>
    <row r="21" spans="1:14" ht="22.5" customHeight="1" x14ac:dyDescent="0.25">
      <c r="A21" s="19" t="s">
        <v>48</v>
      </c>
      <c r="B21" s="19"/>
      <c r="C21" s="19"/>
    </row>
    <row r="22" spans="1:14" ht="15.75" customHeight="1" x14ac:dyDescent="0.2">
      <c r="A22" s="105" t="s">
        <v>176</v>
      </c>
      <c r="B22" s="105"/>
      <c r="C22" s="105"/>
    </row>
    <row r="23" spans="1:14" ht="15.75" customHeight="1" x14ac:dyDescent="0.2">
      <c r="A23" s="105" t="s">
        <v>186</v>
      </c>
      <c r="B23" s="105"/>
      <c r="C23" s="105"/>
    </row>
    <row r="24" spans="1:14" ht="15.75" customHeight="1" x14ac:dyDescent="0.2">
      <c r="A24" s="105" t="s">
        <v>187</v>
      </c>
      <c r="B24" s="105"/>
      <c r="C24" s="105"/>
    </row>
    <row r="25" spans="1:14" ht="15.75" customHeight="1" x14ac:dyDescent="0.2">
      <c r="A25" s="105" t="s">
        <v>193</v>
      </c>
      <c r="B25" s="105"/>
      <c r="C25" s="105"/>
    </row>
    <row r="26" spans="1:14" ht="15.75" customHeight="1" x14ac:dyDescent="0.2">
      <c r="A26" s="105" t="s">
        <v>194</v>
      </c>
      <c r="B26" s="105"/>
      <c r="C26" s="105"/>
    </row>
    <row r="27" spans="1:14" ht="15.75" customHeight="1" x14ac:dyDescent="0.2">
      <c r="A27" s="105" t="s">
        <v>188</v>
      </c>
      <c r="B27" s="105"/>
      <c r="C27" s="105"/>
    </row>
    <row r="28" spans="1:14" ht="15.75" customHeight="1" x14ac:dyDescent="0.2">
      <c r="A28" s="105" t="s">
        <v>396</v>
      </c>
      <c r="B28" s="105"/>
      <c r="C28" s="105"/>
    </row>
    <row r="29" spans="1:14" ht="22.5" customHeight="1" x14ac:dyDescent="0.25">
      <c r="A29" s="130" t="s">
        <v>49</v>
      </c>
      <c r="B29" s="130"/>
      <c r="C29" s="130"/>
    </row>
    <row r="30" spans="1:14" ht="15.75" customHeight="1" x14ac:dyDescent="0.2">
      <c r="A30" s="105" t="s">
        <v>173</v>
      </c>
      <c r="B30" s="105"/>
      <c r="C30" s="105"/>
    </row>
    <row r="31" spans="1:14" ht="15.75" customHeight="1" x14ac:dyDescent="0.2">
      <c r="A31" s="105" t="s">
        <v>192</v>
      </c>
      <c r="B31" s="105"/>
      <c r="C31" s="105"/>
    </row>
    <row r="32" spans="1:14" ht="15.75" customHeight="1" x14ac:dyDescent="0.2">
      <c r="A32" s="105" t="s">
        <v>189</v>
      </c>
      <c r="B32" s="105"/>
      <c r="C32" s="105"/>
    </row>
    <row r="33" spans="1:3" ht="15.75" customHeight="1" x14ac:dyDescent="0.2">
      <c r="A33" s="105" t="s">
        <v>190</v>
      </c>
      <c r="B33" s="105"/>
      <c r="C33" s="105"/>
    </row>
    <row r="34" spans="1:3" ht="15.75" customHeight="1" x14ac:dyDescent="0.2">
      <c r="A34" s="105" t="s">
        <v>191</v>
      </c>
      <c r="B34" s="105"/>
      <c r="C34" s="105"/>
    </row>
    <row r="35" spans="1:3" ht="15.75" customHeight="1" x14ac:dyDescent="0.2">
      <c r="A35" s="140" t="s">
        <v>266</v>
      </c>
      <c r="B35" s="105"/>
      <c r="C35" s="105"/>
    </row>
    <row r="36" spans="1:3" ht="15.75" customHeight="1" x14ac:dyDescent="0.2">
      <c r="A36" s="140"/>
      <c r="B36" s="105"/>
      <c r="C36" s="105"/>
    </row>
    <row r="37" spans="1:3" ht="15.75" customHeight="1" x14ac:dyDescent="0.2">
      <c r="A37" s="140"/>
    </row>
    <row r="38" spans="1:3" ht="15.75" customHeight="1" x14ac:dyDescent="0.2"/>
    <row r="39" spans="1:3" ht="15.75" customHeight="1" x14ac:dyDescent="0.2"/>
  </sheetData>
  <conditionalFormatting sqref="C7">
    <cfRule type="cellIs" dxfId="242" priority="7" stopIfTrue="1" operator="greaterThanOrEqual">
      <formula>$M$7</formula>
    </cfRule>
    <cfRule type="cellIs" dxfId="241" priority="8" stopIfTrue="1" operator="lessThanOrEqual">
      <formula>$N$7</formula>
    </cfRule>
  </conditionalFormatting>
  <conditionalFormatting sqref="C8">
    <cfRule type="cellIs" dxfId="240" priority="5" stopIfTrue="1" operator="greaterThanOrEqual">
      <formula>$M$8</formula>
    </cfRule>
    <cfRule type="cellIs" dxfId="239" priority="6" stopIfTrue="1" operator="lessThanOrEqual">
      <formula>$N$8</formula>
    </cfRule>
  </conditionalFormatting>
  <conditionalFormatting sqref="C9">
    <cfRule type="cellIs" dxfId="238" priority="3" stopIfTrue="1" operator="greaterThanOrEqual">
      <formula>$M$9</formula>
    </cfRule>
    <cfRule type="cellIs" dxfId="237" priority="4" stopIfTrue="1" operator="lessThanOrEqual">
      <formula>$N$9</formula>
    </cfRule>
  </conditionalFormatting>
  <conditionalFormatting sqref="C10">
    <cfRule type="cellIs" dxfId="236" priority="1" stopIfTrue="1" operator="greaterThanOrEqual">
      <formula>$M$10</formula>
    </cfRule>
    <cfRule type="cellIs" dxfId="235" priority="2" stopIfTrue="1" operator="lessThanOrEqual">
      <formula>$N$10</formula>
    </cfRule>
  </conditionalFormatting>
  <conditionalFormatting sqref="C11">
    <cfRule type="cellIs" dxfId="234" priority="23" stopIfTrue="1" operator="greaterThanOrEqual">
      <formula>$M$11</formula>
    </cfRule>
    <cfRule type="cellIs" dxfId="233" priority="24" stopIfTrue="1" operator="lessThanOrEqual">
      <formula>$N$11</formula>
    </cfRule>
  </conditionalFormatting>
  <conditionalFormatting sqref="C12">
    <cfRule type="cellIs" dxfId="232" priority="21" stopIfTrue="1" operator="greaterThanOrEqual">
      <formula>$M$12</formula>
    </cfRule>
    <cfRule type="cellIs" dxfId="231" priority="22" stopIfTrue="1" operator="lessThanOrEqual">
      <formula>$N$12</formula>
    </cfRule>
  </conditionalFormatting>
  <conditionalFormatting sqref="C13">
    <cfRule type="cellIs" dxfId="230" priority="19" stopIfTrue="1" operator="greaterThanOrEqual">
      <formula>$M$13</formula>
    </cfRule>
    <cfRule type="cellIs" dxfId="229" priority="20" stopIfTrue="1" operator="lessThanOrEqual">
      <formula>$N$13</formula>
    </cfRule>
  </conditionalFormatting>
  <conditionalFormatting sqref="C14">
    <cfRule type="cellIs" dxfId="228" priority="17" stopIfTrue="1" operator="greaterThanOrEqual">
      <formula>$M$14</formula>
    </cfRule>
    <cfRule type="cellIs" dxfId="227" priority="18" stopIfTrue="1" operator="lessThanOrEqual">
      <formula>$N$14</formula>
    </cfRule>
  </conditionalFormatting>
  <conditionalFormatting sqref="C15">
    <cfRule type="cellIs" dxfId="226" priority="15" stopIfTrue="1" operator="greaterThanOrEqual">
      <formula>$M$15</formula>
    </cfRule>
    <cfRule type="cellIs" dxfId="225" priority="16" stopIfTrue="1" operator="lessThanOrEqual">
      <formula>$N$15</formula>
    </cfRule>
  </conditionalFormatting>
  <conditionalFormatting sqref="C16">
    <cfRule type="cellIs" dxfId="224" priority="13" stopIfTrue="1" operator="greaterThanOrEqual">
      <formula>$M$16</formula>
    </cfRule>
    <cfRule type="cellIs" dxfId="223" priority="14" stopIfTrue="1" operator="lessThanOrEqual">
      <formula>$N$16</formula>
    </cfRule>
  </conditionalFormatting>
  <conditionalFormatting sqref="C17">
    <cfRule type="cellIs" dxfId="222" priority="11" stopIfTrue="1" operator="greaterThanOrEqual">
      <formula>$M$17</formula>
    </cfRule>
    <cfRule type="cellIs" dxfId="221" priority="12" stopIfTrue="1" operator="lessThanOrEqual">
      <formula>$N$17</formula>
    </cfRule>
  </conditionalFormatting>
  <conditionalFormatting sqref="C18">
    <cfRule type="cellIs" dxfId="220" priority="9" stopIfTrue="1" operator="greaterThanOrEqual">
      <formula>$M$18</formula>
    </cfRule>
    <cfRule type="cellIs" dxfId="219"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2"/>
  <sheetViews>
    <sheetView showGridLines="0" zoomScaleNormal="100" zoomScaleSheetLayoutView="100" workbookViewId="0"/>
  </sheetViews>
  <sheetFormatPr defaultColWidth="9.28515625" defaultRowHeight="12.75" x14ac:dyDescent="0.2"/>
  <cols>
    <col min="1" max="1" width="21.7109375" style="93" customWidth="1"/>
    <col min="2" max="2" width="85.5703125" style="93" customWidth="1"/>
    <col min="3" max="256" width="9.28515625" style="92"/>
    <col min="257" max="257" width="19.28515625" style="92" customWidth="1"/>
    <col min="258" max="258" width="85.5703125" style="92" customWidth="1"/>
    <col min="259" max="512" width="9.28515625" style="92"/>
    <col min="513" max="513" width="19.28515625" style="92" customWidth="1"/>
    <col min="514" max="514" width="85.5703125" style="92" customWidth="1"/>
    <col min="515" max="768" width="9.28515625" style="92"/>
    <col min="769" max="769" width="19.28515625" style="92" customWidth="1"/>
    <col min="770" max="770" width="85.5703125" style="92" customWidth="1"/>
    <col min="771" max="1024" width="9.28515625" style="92"/>
    <col min="1025" max="1025" width="19.28515625" style="92" customWidth="1"/>
    <col min="1026" max="1026" width="85.5703125" style="92" customWidth="1"/>
    <col min="1027" max="1280" width="9.28515625" style="92"/>
    <col min="1281" max="1281" width="19.28515625" style="92" customWidth="1"/>
    <col min="1282" max="1282" width="85.5703125" style="92" customWidth="1"/>
    <col min="1283" max="1536" width="9.28515625" style="92"/>
    <col min="1537" max="1537" width="19.28515625" style="92" customWidth="1"/>
    <col min="1538" max="1538" width="85.5703125" style="92" customWidth="1"/>
    <col min="1539" max="1792" width="9.28515625" style="92"/>
    <col min="1793" max="1793" width="19.28515625" style="92" customWidth="1"/>
    <col min="1794" max="1794" width="85.5703125" style="92" customWidth="1"/>
    <col min="1795" max="2048" width="9.28515625" style="92"/>
    <col min="2049" max="2049" width="19.28515625" style="92" customWidth="1"/>
    <col min="2050" max="2050" width="85.5703125" style="92" customWidth="1"/>
    <col min="2051" max="2304" width="9.28515625" style="92"/>
    <col min="2305" max="2305" width="19.28515625" style="92" customWidth="1"/>
    <col min="2306" max="2306" width="85.5703125" style="92" customWidth="1"/>
    <col min="2307" max="2560" width="9.28515625" style="92"/>
    <col min="2561" max="2561" width="19.28515625" style="92" customWidth="1"/>
    <col min="2562" max="2562" width="85.5703125" style="92" customWidth="1"/>
    <col min="2563" max="2816" width="9.28515625" style="92"/>
    <col min="2817" max="2817" width="19.28515625" style="92" customWidth="1"/>
    <col min="2818" max="2818" width="85.5703125" style="92" customWidth="1"/>
    <col min="2819" max="3072" width="9.28515625" style="92"/>
    <col min="3073" max="3073" width="19.28515625" style="92" customWidth="1"/>
    <col min="3074" max="3074" width="85.5703125" style="92" customWidth="1"/>
    <col min="3075" max="3328" width="9.28515625" style="92"/>
    <col min="3329" max="3329" width="19.28515625" style="92" customWidth="1"/>
    <col min="3330" max="3330" width="85.5703125" style="92" customWidth="1"/>
    <col min="3331" max="3584" width="9.28515625" style="92"/>
    <col min="3585" max="3585" width="19.28515625" style="92" customWidth="1"/>
    <col min="3586" max="3586" width="85.5703125" style="92" customWidth="1"/>
    <col min="3587" max="3840" width="9.28515625" style="92"/>
    <col min="3841" max="3841" width="19.28515625" style="92" customWidth="1"/>
    <col min="3842" max="3842" width="85.5703125" style="92" customWidth="1"/>
    <col min="3843" max="4096" width="9.28515625" style="92"/>
    <col min="4097" max="4097" width="19.28515625" style="92" customWidth="1"/>
    <col min="4098" max="4098" width="85.5703125" style="92" customWidth="1"/>
    <col min="4099" max="4352" width="9.28515625" style="92"/>
    <col min="4353" max="4353" width="19.28515625" style="92" customWidth="1"/>
    <col min="4354" max="4354" width="85.5703125" style="92" customWidth="1"/>
    <col min="4355" max="4608" width="9.28515625" style="92"/>
    <col min="4609" max="4609" width="19.28515625" style="92" customWidth="1"/>
    <col min="4610" max="4610" width="85.5703125" style="92" customWidth="1"/>
    <col min="4611" max="4864" width="9.28515625" style="92"/>
    <col min="4865" max="4865" width="19.28515625" style="92" customWidth="1"/>
    <col min="4866" max="4866" width="85.5703125" style="92" customWidth="1"/>
    <col min="4867" max="5120" width="9.28515625" style="92"/>
    <col min="5121" max="5121" width="19.28515625" style="92" customWidth="1"/>
    <col min="5122" max="5122" width="85.5703125" style="92" customWidth="1"/>
    <col min="5123" max="5376" width="9.28515625" style="92"/>
    <col min="5377" max="5377" width="19.28515625" style="92" customWidth="1"/>
    <col min="5378" max="5378" width="85.5703125" style="92" customWidth="1"/>
    <col min="5379" max="5632" width="9.28515625" style="92"/>
    <col min="5633" max="5633" width="19.28515625" style="92" customWidth="1"/>
    <col min="5634" max="5634" width="85.5703125" style="92" customWidth="1"/>
    <col min="5635" max="5888" width="9.28515625" style="92"/>
    <col min="5889" max="5889" width="19.28515625" style="92" customWidth="1"/>
    <col min="5890" max="5890" width="85.5703125" style="92" customWidth="1"/>
    <col min="5891" max="6144" width="9.28515625" style="92"/>
    <col min="6145" max="6145" width="19.28515625" style="92" customWidth="1"/>
    <col min="6146" max="6146" width="85.5703125" style="92" customWidth="1"/>
    <col min="6147" max="6400" width="9.28515625" style="92"/>
    <col min="6401" max="6401" width="19.28515625" style="92" customWidth="1"/>
    <col min="6402" max="6402" width="85.5703125" style="92" customWidth="1"/>
    <col min="6403" max="6656" width="9.28515625" style="92"/>
    <col min="6657" max="6657" width="19.28515625" style="92" customWidth="1"/>
    <col min="6658" max="6658" width="85.5703125" style="92" customWidth="1"/>
    <col min="6659" max="6912" width="9.28515625" style="92"/>
    <col min="6913" max="6913" width="19.28515625" style="92" customWidth="1"/>
    <col min="6914" max="6914" width="85.5703125" style="92" customWidth="1"/>
    <col min="6915" max="7168" width="9.28515625" style="92"/>
    <col min="7169" max="7169" width="19.28515625" style="92" customWidth="1"/>
    <col min="7170" max="7170" width="85.5703125" style="92" customWidth="1"/>
    <col min="7171" max="7424" width="9.28515625" style="92"/>
    <col min="7425" max="7425" width="19.28515625" style="92" customWidth="1"/>
    <col min="7426" max="7426" width="85.5703125" style="92" customWidth="1"/>
    <col min="7427" max="7680" width="9.28515625" style="92"/>
    <col min="7681" max="7681" width="19.28515625" style="92" customWidth="1"/>
    <col min="7682" max="7682" width="85.5703125" style="92" customWidth="1"/>
    <col min="7683" max="7936" width="9.28515625" style="92"/>
    <col min="7937" max="7937" width="19.28515625" style="92" customWidth="1"/>
    <col min="7938" max="7938" width="85.5703125" style="92" customWidth="1"/>
    <col min="7939" max="8192" width="9.28515625" style="92"/>
    <col min="8193" max="8193" width="19.28515625" style="92" customWidth="1"/>
    <col min="8194" max="8194" width="85.5703125" style="92" customWidth="1"/>
    <col min="8195" max="8448" width="9.28515625" style="92"/>
    <col min="8449" max="8449" width="19.28515625" style="92" customWidth="1"/>
    <col min="8450" max="8450" width="85.5703125" style="92" customWidth="1"/>
    <col min="8451" max="8704" width="9.28515625" style="92"/>
    <col min="8705" max="8705" width="19.28515625" style="92" customWidth="1"/>
    <col min="8706" max="8706" width="85.5703125" style="92" customWidth="1"/>
    <col min="8707" max="8960" width="9.28515625" style="92"/>
    <col min="8961" max="8961" width="19.28515625" style="92" customWidth="1"/>
    <col min="8962" max="8962" width="85.5703125" style="92" customWidth="1"/>
    <col min="8963" max="9216" width="9.28515625" style="92"/>
    <col min="9217" max="9217" width="19.28515625" style="92" customWidth="1"/>
    <col min="9218" max="9218" width="85.5703125" style="92" customWidth="1"/>
    <col min="9219" max="9472" width="9.28515625" style="92"/>
    <col min="9473" max="9473" width="19.28515625" style="92" customWidth="1"/>
    <col min="9474" max="9474" width="85.5703125" style="92" customWidth="1"/>
    <col min="9475" max="9728" width="9.28515625" style="92"/>
    <col min="9729" max="9729" width="19.28515625" style="92" customWidth="1"/>
    <col min="9730" max="9730" width="85.5703125" style="92" customWidth="1"/>
    <col min="9731" max="9984" width="9.28515625" style="92"/>
    <col min="9985" max="9985" width="19.28515625" style="92" customWidth="1"/>
    <col min="9986" max="9986" width="85.5703125" style="92" customWidth="1"/>
    <col min="9987" max="10240" width="9.28515625" style="92"/>
    <col min="10241" max="10241" width="19.28515625" style="92" customWidth="1"/>
    <col min="10242" max="10242" width="85.5703125" style="92" customWidth="1"/>
    <col min="10243" max="10496" width="9.28515625" style="92"/>
    <col min="10497" max="10497" width="19.28515625" style="92" customWidth="1"/>
    <col min="10498" max="10498" width="85.5703125" style="92" customWidth="1"/>
    <col min="10499" max="10752" width="9.28515625" style="92"/>
    <col min="10753" max="10753" width="19.28515625" style="92" customWidth="1"/>
    <col min="10754" max="10754" width="85.5703125" style="92" customWidth="1"/>
    <col min="10755" max="11008" width="9.28515625" style="92"/>
    <col min="11009" max="11009" width="19.28515625" style="92" customWidth="1"/>
    <col min="11010" max="11010" width="85.5703125" style="92" customWidth="1"/>
    <col min="11011" max="11264" width="9.28515625" style="92"/>
    <col min="11265" max="11265" width="19.28515625" style="92" customWidth="1"/>
    <col min="11266" max="11266" width="85.5703125" style="92" customWidth="1"/>
    <col min="11267" max="11520" width="9.28515625" style="92"/>
    <col min="11521" max="11521" width="19.28515625" style="92" customWidth="1"/>
    <col min="11522" max="11522" width="85.5703125" style="92" customWidth="1"/>
    <col min="11523" max="11776" width="9.28515625" style="92"/>
    <col min="11777" max="11777" width="19.28515625" style="92" customWidth="1"/>
    <col min="11778" max="11778" width="85.5703125" style="92" customWidth="1"/>
    <col min="11779" max="12032" width="9.28515625" style="92"/>
    <col min="12033" max="12033" width="19.28515625" style="92" customWidth="1"/>
    <col min="12034" max="12034" width="85.5703125" style="92" customWidth="1"/>
    <col min="12035" max="12288" width="9.28515625" style="92"/>
    <col min="12289" max="12289" width="19.28515625" style="92" customWidth="1"/>
    <col min="12290" max="12290" width="85.5703125" style="92" customWidth="1"/>
    <col min="12291" max="12544" width="9.28515625" style="92"/>
    <col min="12545" max="12545" width="19.28515625" style="92" customWidth="1"/>
    <col min="12546" max="12546" width="85.5703125" style="92" customWidth="1"/>
    <col min="12547" max="12800" width="9.28515625" style="92"/>
    <col min="12801" max="12801" width="19.28515625" style="92" customWidth="1"/>
    <col min="12802" max="12802" width="85.5703125" style="92" customWidth="1"/>
    <col min="12803" max="13056" width="9.28515625" style="92"/>
    <col min="13057" max="13057" width="19.28515625" style="92" customWidth="1"/>
    <col min="13058" max="13058" width="85.5703125" style="92" customWidth="1"/>
    <col min="13059" max="13312" width="9.28515625" style="92"/>
    <col min="13313" max="13313" width="19.28515625" style="92" customWidth="1"/>
    <col min="13314" max="13314" width="85.5703125" style="92" customWidth="1"/>
    <col min="13315" max="13568" width="9.28515625" style="92"/>
    <col min="13569" max="13569" width="19.28515625" style="92" customWidth="1"/>
    <col min="13570" max="13570" width="85.5703125" style="92" customWidth="1"/>
    <col min="13571" max="13824" width="9.28515625" style="92"/>
    <col min="13825" max="13825" width="19.28515625" style="92" customWidth="1"/>
    <col min="13826" max="13826" width="85.5703125" style="92" customWidth="1"/>
    <col min="13827" max="14080" width="9.28515625" style="92"/>
    <col min="14081" max="14081" width="19.28515625" style="92" customWidth="1"/>
    <col min="14082" max="14082" width="85.5703125" style="92" customWidth="1"/>
    <col min="14083" max="14336" width="9.28515625" style="92"/>
    <col min="14337" max="14337" width="19.28515625" style="92" customWidth="1"/>
    <col min="14338" max="14338" width="85.5703125" style="92" customWidth="1"/>
    <col min="14339" max="14592" width="9.28515625" style="92"/>
    <col min="14593" max="14593" width="19.28515625" style="92" customWidth="1"/>
    <col min="14594" max="14594" width="85.5703125" style="92" customWidth="1"/>
    <col min="14595" max="14848" width="9.28515625" style="92"/>
    <col min="14849" max="14849" width="19.28515625" style="92" customWidth="1"/>
    <col min="14850" max="14850" width="85.5703125" style="92" customWidth="1"/>
    <col min="14851" max="15104" width="9.28515625" style="92"/>
    <col min="15105" max="15105" width="19.28515625" style="92" customWidth="1"/>
    <col min="15106" max="15106" width="85.5703125" style="92" customWidth="1"/>
    <col min="15107" max="15360" width="9.28515625" style="92"/>
    <col min="15361" max="15361" width="19.28515625" style="92" customWidth="1"/>
    <col min="15362" max="15362" width="85.5703125" style="92" customWidth="1"/>
    <col min="15363" max="15616" width="9.28515625" style="92"/>
    <col min="15617" max="15617" width="19.28515625" style="92" customWidth="1"/>
    <col min="15618" max="15618" width="85.5703125" style="92" customWidth="1"/>
    <col min="15619" max="15872" width="9.28515625" style="92"/>
    <col min="15873" max="15873" width="19.28515625" style="92" customWidth="1"/>
    <col min="15874" max="15874" width="85.5703125" style="92" customWidth="1"/>
    <col min="15875" max="16128" width="9.28515625" style="92"/>
    <col min="16129" max="16129" width="19.28515625" style="92" customWidth="1"/>
    <col min="16130" max="16130" width="85.5703125" style="92" customWidth="1"/>
    <col min="16131" max="16384" width="9.28515625" style="92"/>
  </cols>
  <sheetData>
    <row r="1" spans="1:5" ht="22.5" customHeight="1" x14ac:dyDescent="0.2">
      <c r="A1" s="330" t="s">
        <v>430</v>
      </c>
    </row>
    <row r="2" spans="1:5" ht="18" customHeight="1" x14ac:dyDescent="0.2">
      <c r="A2" s="225" t="s">
        <v>268</v>
      </c>
    </row>
    <row r="3" spans="1:5" s="91" customFormat="1" ht="28.5" customHeight="1" x14ac:dyDescent="0.2">
      <c r="A3" s="275" t="s">
        <v>57</v>
      </c>
      <c r="B3" s="276" t="s">
        <v>131</v>
      </c>
    </row>
    <row r="4" spans="1:5" ht="201" customHeight="1" x14ac:dyDescent="0.2">
      <c r="A4" s="278" t="s">
        <v>16</v>
      </c>
      <c r="B4" s="274" t="s">
        <v>256</v>
      </c>
    </row>
    <row r="5" spans="1:5" ht="276.75" customHeight="1" x14ac:dyDescent="0.2">
      <c r="A5" s="278" t="s">
        <v>13</v>
      </c>
      <c r="B5" s="274" t="s">
        <v>397</v>
      </c>
    </row>
    <row r="6" spans="1:5" ht="218.25" customHeight="1" x14ac:dyDescent="0.2">
      <c r="A6" s="278" t="s">
        <v>14</v>
      </c>
      <c r="B6" s="274" t="s">
        <v>398</v>
      </c>
    </row>
    <row r="7" spans="1:5" ht="171" customHeight="1" x14ac:dyDescent="0.2">
      <c r="A7" s="278" t="s">
        <v>25</v>
      </c>
      <c r="B7" s="274" t="s">
        <v>257</v>
      </c>
    </row>
    <row r="8" spans="1:5" ht="144.75" customHeight="1" x14ac:dyDescent="0.2">
      <c r="A8" s="278" t="s">
        <v>39</v>
      </c>
      <c r="B8" s="274" t="s">
        <v>258</v>
      </c>
    </row>
    <row r="9" spans="1:5" ht="157.15" customHeight="1" x14ac:dyDescent="0.2">
      <c r="A9" s="278" t="s">
        <v>418</v>
      </c>
      <c r="B9" s="274" t="s">
        <v>419</v>
      </c>
    </row>
    <row r="10" spans="1:5" ht="293.45" customHeight="1" x14ac:dyDescent="0.2">
      <c r="A10" s="278" t="s">
        <v>420</v>
      </c>
      <c r="B10" s="274" t="s">
        <v>421</v>
      </c>
    </row>
    <row r="11" spans="1:5" ht="97.5" customHeight="1" x14ac:dyDescent="0.2">
      <c r="A11" s="278" t="s">
        <v>404</v>
      </c>
      <c r="B11" s="274" t="s">
        <v>259</v>
      </c>
    </row>
    <row r="12" spans="1:5" ht="84" customHeight="1" x14ac:dyDescent="0.2">
      <c r="A12" s="278" t="s">
        <v>403</v>
      </c>
      <c r="B12" s="274" t="s">
        <v>409</v>
      </c>
    </row>
    <row r="13" spans="1:5" ht="277.5" customHeight="1" x14ac:dyDescent="0.2">
      <c r="A13" s="278" t="s">
        <v>40</v>
      </c>
      <c r="B13" s="274" t="s">
        <v>260</v>
      </c>
      <c r="C13" s="97"/>
    </row>
    <row r="14" spans="1:5" ht="157.9" customHeight="1" x14ac:dyDescent="0.2">
      <c r="A14" s="278" t="s">
        <v>69</v>
      </c>
      <c r="B14" s="274" t="s">
        <v>470</v>
      </c>
      <c r="E14" s="97"/>
    </row>
    <row r="15" spans="1:5" ht="80.45" customHeight="1" x14ac:dyDescent="0.2">
      <c r="A15" s="278" t="s">
        <v>405</v>
      </c>
      <c r="B15" s="274" t="s">
        <v>422</v>
      </c>
      <c r="E15" s="97"/>
    </row>
    <row r="16" spans="1:5" ht="52.9" customHeight="1" x14ac:dyDescent="0.2">
      <c r="A16" s="278" t="s">
        <v>35</v>
      </c>
      <c r="B16" s="274" t="s">
        <v>402</v>
      </c>
    </row>
    <row r="17" spans="1:5" ht="84" customHeight="1" x14ac:dyDescent="0.2">
      <c r="A17" s="278" t="s">
        <v>41</v>
      </c>
      <c r="B17" s="274" t="s">
        <v>400</v>
      </c>
      <c r="C17" s="97"/>
    </row>
    <row r="18" spans="1:5" ht="85.15" customHeight="1" x14ac:dyDescent="0.2">
      <c r="A18" s="278" t="s">
        <v>42</v>
      </c>
      <c r="B18" s="274" t="s">
        <v>401</v>
      </c>
      <c r="C18" s="97"/>
      <c r="D18" s="97"/>
    </row>
    <row r="19" spans="1:5" ht="87" customHeight="1" x14ac:dyDescent="0.2">
      <c r="A19" s="278" t="s">
        <v>15</v>
      </c>
      <c r="B19" s="274" t="s">
        <v>375</v>
      </c>
      <c r="C19" s="97"/>
    </row>
    <row r="20" spans="1:5" ht="94.9" customHeight="1" x14ac:dyDescent="0.2">
      <c r="A20" s="278" t="s">
        <v>469</v>
      </c>
      <c r="B20" s="274" t="s">
        <v>468</v>
      </c>
      <c r="D20" s="97"/>
      <c r="E20" s="97"/>
    </row>
    <row r="21" spans="1:5" ht="99" customHeight="1" x14ac:dyDescent="0.2">
      <c r="A21" s="278" t="s">
        <v>104</v>
      </c>
      <c r="B21" s="274" t="s">
        <v>399</v>
      </c>
    </row>
    <row r="22" spans="1:5" ht="230.45" customHeight="1" x14ac:dyDescent="0.2">
      <c r="A22" s="278" t="s">
        <v>71</v>
      </c>
      <c r="B22" s="274" t="s">
        <v>424</v>
      </c>
    </row>
    <row r="23" spans="1:5" ht="170.45" customHeight="1" x14ac:dyDescent="0.2">
      <c r="A23" s="278" t="s">
        <v>72</v>
      </c>
      <c r="B23" s="274" t="s">
        <v>423</v>
      </c>
      <c r="C23" s="97"/>
      <c r="E23" s="97"/>
    </row>
    <row r="24" spans="1:5" ht="142.5" customHeight="1" x14ac:dyDescent="0.2">
      <c r="A24" s="278" t="s">
        <v>85</v>
      </c>
      <c r="B24" s="274" t="s">
        <v>261</v>
      </c>
      <c r="C24" s="97"/>
    </row>
    <row r="25" spans="1:5" ht="129" customHeight="1" x14ac:dyDescent="0.2">
      <c r="A25" s="278" t="s">
        <v>86</v>
      </c>
      <c r="B25" s="274" t="s">
        <v>262</v>
      </c>
    </row>
    <row r="26" spans="1:5" ht="144" customHeight="1" x14ac:dyDescent="0.2">
      <c r="A26" s="278" t="s">
        <v>87</v>
      </c>
      <c r="B26" s="274" t="s">
        <v>263</v>
      </c>
      <c r="C26" s="97"/>
    </row>
    <row r="27" spans="1:5" ht="144.75" customHeight="1" x14ac:dyDescent="0.2">
      <c r="A27" s="279" t="s">
        <v>88</v>
      </c>
      <c r="B27" s="277" t="s">
        <v>264</v>
      </c>
      <c r="D27" s="97"/>
    </row>
    <row r="28" spans="1:5" ht="19.5" customHeight="1" x14ac:dyDescent="0.2">
      <c r="A28" s="167" t="s">
        <v>425</v>
      </c>
      <c r="B28" s="137"/>
    </row>
    <row r="29" spans="1:5" ht="19.5" customHeight="1" x14ac:dyDescent="0.2">
      <c r="A29" s="138" t="s">
        <v>265</v>
      </c>
      <c r="B29" s="137"/>
    </row>
    <row r="30" spans="1:5" ht="18" customHeight="1" x14ac:dyDescent="0.2">
      <c r="A30" s="139" t="s">
        <v>266</v>
      </c>
      <c r="B30" s="136"/>
    </row>
    <row r="31" spans="1:5" ht="12" customHeight="1" x14ac:dyDescent="0.2">
      <c r="A31" s="136"/>
      <c r="B31" s="136"/>
    </row>
    <row r="32" spans="1:5" ht="25.15" customHeight="1" x14ac:dyDescent="0.2">
      <c r="A32" s="136"/>
      <c r="B32" s="136"/>
    </row>
  </sheetData>
  <printOptions gridLines="1"/>
  <pageMargins left="0.25" right="0.25" top="0.75" bottom="0.75" header="0.3" footer="0.3"/>
  <pageSetup scale="96" orientation="portrait" r:id="rId1"/>
  <headerFooter alignWithMargins="0">
    <oddHeader>&amp;C&amp;"Arial,Bold"&amp;11Definitions for ST PEPPER Target Areas&amp;R&amp;G</oddHeader>
    <oddFooter xml:space="preserve">&amp;L&amp;8Source: Medicare PPS Inpatient Hospital Discharge Data&amp;R&amp;8Worksheet: &amp;A
File:&amp;F 
 </oddFooter>
  </headerFooter>
  <rowBreaks count="1" manualBreakCount="1">
    <brk id="9" max="1" man="1"/>
  </rowBreaks>
  <legacyDrawingHF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365</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61</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c r="O5" s="49"/>
    </row>
    <row r="6" spans="1:28" x14ac:dyDescent="0.2">
      <c r="A6" s="4"/>
      <c r="B6" s="4"/>
      <c r="C6" s="4"/>
      <c r="D6" s="4"/>
      <c r="E6" s="4"/>
      <c r="F6" s="4"/>
      <c r="G6" s="4"/>
      <c r="H6" s="4"/>
      <c r="I6" s="4"/>
      <c r="J6" s="4"/>
      <c r="K6" s="87"/>
      <c r="L6" s="87"/>
      <c r="M6" s="87"/>
      <c r="N6" s="87"/>
      <c r="O6" s="4"/>
      <c r="P6" s="87"/>
      <c r="Q6" s="87"/>
      <c r="R6" s="87"/>
      <c r="S6" s="87"/>
      <c r="T6" s="87"/>
      <c r="U6" s="87"/>
      <c r="V6" s="87"/>
      <c r="W6" s="87"/>
      <c r="X6" s="87"/>
      <c r="Y6" s="87"/>
      <c r="Z6" s="87"/>
      <c r="AA6" s="87"/>
    </row>
    <row r="7" spans="1:28" x14ac:dyDescent="0.2">
      <c r="A7" s="4"/>
      <c r="B7" s="4"/>
      <c r="C7" s="4"/>
      <c r="D7" s="4"/>
      <c r="E7" s="4"/>
      <c r="F7" s="4"/>
      <c r="G7" s="4"/>
      <c r="H7" s="4"/>
      <c r="I7" s="4"/>
      <c r="J7" s="4"/>
      <c r="K7" s="87"/>
      <c r="L7" s="87"/>
      <c r="M7" s="87"/>
      <c r="N7" s="87"/>
      <c r="O7" s="4"/>
      <c r="P7" s="87"/>
      <c r="Q7" s="87"/>
      <c r="R7" s="87"/>
      <c r="S7" s="87"/>
      <c r="T7" s="87"/>
      <c r="U7" s="87"/>
      <c r="V7" s="87"/>
      <c r="W7" s="87"/>
      <c r="X7" s="87"/>
      <c r="Y7" s="87"/>
      <c r="Z7" s="87"/>
      <c r="AA7" s="87"/>
    </row>
    <row r="8" spans="1:28" s="49" customFormat="1" x14ac:dyDescent="0.2">
      <c r="A8" s="4"/>
      <c r="B8" s="4"/>
      <c r="C8" s="4"/>
      <c r="D8" s="4"/>
      <c r="E8" s="4"/>
      <c r="F8" s="4"/>
      <c r="G8" s="4"/>
      <c r="H8" s="4"/>
      <c r="I8" s="4"/>
      <c r="J8" s="4"/>
      <c r="K8" s="87"/>
      <c r="L8" s="87"/>
      <c r="M8" s="87"/>
      <c r="N8" s="87"/>
      <c r="O8" s="4"/>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0.49748237663645517</v>
      </c>
      <c r="Q9" s="88">
        <v>0.48538961038961037</v>
      </c>
      <c r="R9" s="88">
        <v>0.45793708851499632</v>
      </c>
      <c r="S9" s="88">
        <v>0.45256609642301709</v>
      </c>
      <c r="T9" s="88">
        <v>0.50493421052631582</v>
      </c>
      <c r="U9" s="88">
        <v>0.49477071600965405</v>
      </c>
      <c r="V9" s="88">
        <v>0.48790322580645162</v>
      </c>
      <c r="W9" s="88">
        <v>0.48043818466353677</v>
      </c>
      <c r="X9" s="88">
        <v>0.47654093836246553</v>
      </c>
      <c r="Y9" s="88">
        <v>0.46705587989991659</v>
      </c>
      <c r="Z9" s="88">
        <v>0.4761519805982215</v>
      </c>
      <c r="AA9" s="88">
        <v>0.45624468988954969</v>
      </c>
      <c r="AB9" s="49"/>
    </row>
    <row r="10" spans="1:28" x14ac:dyDescent="0.2">
      <c r="A10" s="4"/>
      <c r="B10" s="4"/>
      <c r="C10" s="4"/>
      <c r="D10" s="4"/>
      <c r="E10" s="4"/>
      <c r="F10" s="4"/>
      <c r="G10" s="4"/>
      <c r="H10" s="4"/>
      <c r="I10" s="4"/>
      <c r="J10" s="4"/>
      <c r="K10" s="87"/>
      <c r="L10" s="87"/>
      <c r="M10" s="87"/>
      <c r="N10" s="87"/>
      <c r="O10" s="87" t="s">
        <v>355</v>
      </c>
      <c r="P10" s="88">
        <v>0.47236180904522612</v>
      </c>
      <c r="Q10" s="88">
        <v>0.5</v>
      </c>
      <c r="R10" s="88">
        <v>0.47580645161290325</v>
      </c>
      <c r="S10" s="88">
        <v>0.504</v>
      </c>
      <c r="T10" s="88">
        <v>0.50495049504950495</v>
      </c>
      <c r="U10" s="88">
        <v>0.50588235294117645</v>
      </c>
      <c r="V10" s="88">
        <v>0.50483558994197297</v>
      </c>
      <c r="W10" s="88">
        <v>0.49258160237388726</v>
      </c>
      <c r="X10" s="88">
        <v>0.5078125</v>
      </c>
      <c r="Y10" s="88">
        <v>0.50909090909090904</v>
      </c>
      <c r="Z10" s="88">
        <v>0.49168646080760092</v>
      </c>
      <c r="AA10" s="88">
        <v>0.48340248962655602</v>
      </c>
      <c r="AB10" s="49"/>
    </row>
    <row r="11" spans="1:28" x14ac:dyDescent="0.2">
      <c r="A11" s="4"/>
      <c r="B11" s="4"/>
      <c r="C11" s="4"/>
      <c r="D11" s="4"/>
      <c r="E11" s="4"/>
      <c r="F11" s="4"/>
      <c r="G11" s="4"/>
      <c r="H11" s="4"/>
      <c r="I11" s="4"/>
      <c r="J11" s="4"/>
      <c r="K11" s="87"/>
      <c r="L11" s="87"/>
      <c r="M11" s="87"/>
      <c r="N11" s="87"/>
      <c r="O11" s="87" t="s">
        <v>356</v>
      </c>
      <c r="P11" s="88">
        <v>0.50292397660818711</v>
      </c>
      <c r="Q11" s="88">
        <v>0.51020408163265307</v>
      </c>
      <c r="R11" s="88">
        <v>0.47674418604651164</v>
      </c>
      <c r="S11" s="88">
        <v>0.51369863013698636</v>
      </c>
      <c r="T11" s="88">
        <v>0.52027027027027029</v>
      </c>
      <c r="U11" s="88">
        <v>0.517948717948718</v>
      </c>
      <c r="V11" s="88">
        <v>0.51239669421487599</v>
      </c>
      <c r="W11" s="88">
        <v>0.50764525993883791</v>
      </c>
      <c r="X11" s="88">
        <v>0.51127819548872178</v>
      </c>
      <c r="Y11" s="88">
        <v>0.50684931506849318</v>
      </c>
      <c r="Z11" s="88">
        <v>0.49206349206349204</v>
      </c>
      <c r="AA11" s="88">
        <v>0.4946236559139785</v>
      </c>
      <c r="AB11" s="49"/>
    </row>
    <row r="12" spans="1:28" x14ac:dyDescent="0.2">
      <c r="A12" s="4"/>
      <c r="B12" s="4"/>
      <c r="C12" s="4"/>
      <c r="D12" s="4"/>
      <c r="E12" s="4"/>
      <c r="F12" s="4"/>
      <c r="G12" s="4"/>
      <c r="H12" s="4"/>
      <c r="I12" s="4"/>
      <c r="J12" s="4"/>
      <c r="K12" s="87"/>
      <c r="L12" s="87"/>
      <c r="M12" s="87"/>
      <c r="N12" s="87"/>
      <c r="O12" s="87" t="s">
        <v>357</v>
      </c>
      <c r="P12" s="88">
        <v>0.50877192982456143</v>
      </c>
      <c r="Q12" s="88">
        <v>0.51042535446205173</v>
      </c>
      <c r="R12" s="88">
        <v>0.48695652173913045</v>
      </c>
      <c r="S12" s="88">
        <v>0.51428571428571423</v>
      </c>
      <c r="T12" s="88">
        <v>0.52380952380952384</v>
      </c>
      <c r="U12" s="88">
        <v>0.52631578947368418</v>
      </c>
      <c r="V12" s="88">
        <v>0.51869158878504673</v>
      </c>
      <c r="W12" s="88">
        <v>0.50735294117647056</v>
      </c>
      <c r="X12" s="88">
        <v>0.51620370370370372</v>
      </c>
      <c r="Y12" s="88">
        <v>0.51626591230551622</v>
      </c>
      <c r="Z12" s="88">
        <v>0.50103519668737062</v>
      </c>
      <c r="AA12" s="88">
        <v>0.49315068493150682</v>
      </c>
      <c r="AB12" s="49"/>
    </row>
    <row r="13" spans="1:28" x14ac:dyDescent="0.2">
      <c r="A13" s="4"/>
      <c r="B13" s="4"/>
      <c r="C13" s="4"/>
      <c r="D13" s="4"/>
      <c r="E13" s="4"/>
      <c r="F13" s="4"/>
      <c r="G13" s="4"/>
      <c r="H13" s="4"/>
      <c r="I13" s="4"/>
      <c r="J13" s="4"/>
      <c r="K13" s="87"/>
      <c r="L13" s="87"/>
      <c r="M13" s="87"/>
      <c r="N13" s="87"/>
      <c r="O13" s="87" t="s">
        <v>358</v>
      </c>
      <c r="P13" s="88">
        <v>0.38574748257164987</v>
      </c>
      <c r="Q13" s="88">
        <v>0.42320819112627989</v>
      </c>
      <c r="R13" s="88">
        <v>0.39459459459459462</v>
      </c>
      <c r="S13" s="88">
        <v>0.41716566866267463</v>
      </c>
      <c r="T13" s="88">
        <v>0.4261744966442953</v>
      </c>
      <c r="U13" s="88">
        <v>0.42709313264346188</v>
      </c>
      <c r="V13" s="88">
        <v>0.41970802919708028</v>
      </c>
      <c r="W13" s="88">
        <v>0.40754716981132078</v>
      </c>
      <c r="X13" s="88">
        <v>0.42622950819672129</v>
      </c>
      <c r="Y13" s="88">
        <v>0.42075623491552694</v>
      </c>
      <c r="Z13" s="88">
        <v>0.40024937655860349</v>
      </c>
      <c r="AA13" s="88">
        <v>0.39374999999999999</v>
      </c>
      <c r="AB13" s="49"/>
    </row>
    <row r="14" spans="1:28" x14ac:dyDescent="0.2">
      <c r="A14" s="4"/>
      <c r="B14" s="4"/>
      <c r="C14" s="4"/>
      <c r="D14" s="4"/>
      <c r="E14" s="4"/>
      <c r="F14" s="4"/>
      <c r="G14" s="4"/>
      <c r="H14" s="4"/>
      <c r="I14" s="4"/>
      <c r="J14" s="4"/>
      <c r="K14" s="87"/>
      <c r="L14" s="87"/>
      <c r="M14" s="87"/>
      <c r="N14" s="87"/>
      <c r="O14" s="87" t="s">
        <v>359</v>
      </c>
      <c r="P14" s="88">
        <v>0.40559440559440557</v>
      </c>
      <c r="Q14" s="88">
        <v>0.43055555555555558</v>
      </c>
      <c r="R14" s="88">
        <v>0.3948100092678406</v>
      </c>
      <c r="S14" s="88">
        <v>0.4258783204798629</v>
      </c>
      <c r="T14" s="88">
        <v>0.4261744966442953</v>
      </c>
      <c r="U14" s="88">
        <v>0.42986425339366519</v>
      </c>
      <c r="V14" s="88">
        <v>0.42119565217391303</v>
      </c>
      <c r="W14" s="88">
        <v>0.41408450704225352</v>
      </c>
      <c r="X14" s="88">
        <v>0.4296875</v>
      </c>
      <c r="Y14" s="88">
        <v>0.42473118279569894</v>
      </c>
      <c r="Z14" s="88">
        <v>0.40721649484536082</v>
      </c>
      <c r="AA14" s="88">
        <v>0.39436619718309857</v>
      </c>
      <c r="AB14" s="49"/>
    </row>
    <row r="15" spans="1:28" x14ac:dyDescent="0.2">
      <c r="A15" s="4"/>
      <c r="B15" s="4"/>
      <c r="C15" s="4"/>
      <c r="D15" s="4"/>
      <c r="E15" s="4"/>
      <c r="F15" s="4"/>
      <c r="G15" s="4"/>
      <c r="H15" s="4"/>
      <c r="I15" s="4"/>
      <c r="J15" s="4"/>
      <c r="K15" s="87"/>
      <c r="L15" s="87"/>
      <c r="M15" s="87"/>
      <c r="N15" s="87"/>
      <c r="O15" s="87" t="s">
        <v>360</v>
      </c>
      <c r="P15" s="88">
        <v>0.40298507462686567</v>
      </c>
      <c r="Q15" s="88">
        <v>0.41002949852507375</v>
      </c>
      <c r="R15" s="88">
        <v>0.37830687830687831</v>
      </c>
      <c r="S15" s="88">
        <v>0.4144144144144144</v>
      </c>
      <c r="T15" s="88">
        <v>0.42760942760942761</v>
      </c>
      <c r="U15" s="88">
        <v>0.42648253452477658</v>
      </c>
      <c r="V15" s="88">
        <v>0.41917808219178082</v>
      </c>
      <c r="W15" s="88">
        <v>0.40677966101694918</v>
      </c>
      <c r="X15" s="88">
        <v>0.42025611175785799</v>
      </c>
      <c r="Y15" s="88">
        <v>0.42117117117117114</v>
      </c>
      <c r="Z15" s="88">
        <v>0.39980158730158732</v>
      </c>
      <c r="AA15" s="88">
        <v>0.3946360153256705</v>
      </c>
      <c r="AB15" s="49"/>
    </row>
    <row r="16" spans="1:28" x14ac:dyDescent="0.2">
      <c r="A16" s="4"/>
      <c r="B16" s="4"/>
      <c r="C16" s="4"/>
      <c r="D16" s="4"/>
      <c r="E16" s="4"/>
      <c r="F16" s="4"/>
      <c r="G16" s="4"/>
      <c r="H16" s="4"/>
      <c r="I16" s="4"/>
      <c r="J16" s="4"/>
      <c r="K16" s="87"/>
      <c r="L16" s="87"/>
      <c r="M16" s="87"/>
      <c r="N16" s="87"/>
      <c r="O16" s="4"/>
      <c r="P16" s="87"/>
      <c r="Q16" s="87"/>
      <c r="R16" s="87"/>
      <c r="S16" s="87"/>
      <c r="T16" s="87"/>
      <c r="U16" s="87"/>
      <c r="V16" s="87"/>
      <c r="W16" s="87"/>
      <c r="X16" s="87"/>
      <c r="Y16" s="87"/>
      <c r="Z16" s="87"/>
      <c r="AA16" s="87"/>
    </row>
    <row r="17" spans="1:27" x14ac:dyDescent="0.2">
      <c r="A17" s="4"/>
      <c r="B17" s="4"/>
      <c r="C17" s="4"/>
      <c r="D17" s="4"/>
      <c r="E17" s="4"/>
      <c r="F17" s="4"/>
      <c r="G17" s="4"/>
      <c r="H17" s="4"/>
      <c r="I17" s="4"/>
      <c r="J17" s="4"/>
      <c r="K17" s="87"/>
      <c r="L17" s="87"/>
      <c r="M17" s="87"/>
      <c r="N17" s="87"/>
      <c r="O17" s="4"/>
      <c r="P17" s="87"/>
      <c r="Q17" s="87"/>
      <c r="R17" s="87"/>
      <c r="S17" s="87"/>
      <c r="T17" s="87"/>
      <c r="U17" s="87"/>
      <c r="V17" s="87"/>
      <c r="W17" s="87"/>
      <c r="X17" s="87"/>
      <c r="Y17" s="87"/>
      <c r="Z17" s="87"/>
      <c r="AA17" s="87"/>
    </row>
    <row r="18" spans="1:27" x14ac:dyDescent="0.2">
      <c r="A18" s="4"/>
      <c r="B18" s="4"/>
      <c r="C18" s="4"/>
      <c r="D18" s="4"/>
      <c r="E18" s="4"/>
      <c r="F18" s="4"/>
      <c r="G18" s="4"/>
      <c r="H18" s="4"/>
      <c r="I18" s="4"/>
      <c r="J18" s="4"/>
      <c r="K18" s="87"/>
      <c r="L18" s="87"/>
      <c r="M18" s="87"/>
      <c r="N18" s="87"/>
      <c r="O18" s="4"/>
      <c r="P18" s="87"/>
      <c r="Q18" s="87"/>
      <c r="R18" s="87"/>
      <c r="S18" s="87"/>
      <c r="T18" s="87"/>
      <c r="U18" s="87"/>
      <c r="V18" s="87"/>
      <c r="W18" s="87"/>
      <c r="X18" s="87"/>
      <c r="Y18" s="87"/>
      <c r="Z18" s="87"/>
      <c r="AA18" s="87"/>
    </row>
    <row r="19" spans="1:27" x14ac:dyDescent="0.2">
      <c r="A19" s="4"/>
      <c r="B19" s="4"/>
      <c r="C19" s="4"/>
      <c r="D19" s="4"/>
      <c r="E19" s="4"/>
      <c r="F19" s="4"/>
      <c r="G19" s="4"/>
      <c r="H19" s="4"/>
      <c r="I19" s="4"/>
      <c r="J19" s="4"/>
      <c r="K19" s="87"/>
      <c r="L19" s="87"/>
      <c r="M19" s="87"/>
      <c r="N19" s="87"/>
      <c r="O19" s="4"/>
      <c r="P19" s="87"/>
      <c r="Q19" s="87"/>
      <c r="R19" s="87"/>
      <c r="S19" s="87"/>
      <c r="T19" s="87"/>
      <c r="U19" s="87"/>
      <c r="V19" s="87"/>
      <c r="W19" s="87"/>
      <c r="X19" s="87"/>
      <c r="Y19" s="87"/>
      <c r="Z19" s="87"/>
      <c r="AA19" s="87"/>
    </row>
    <row r="20" spans="1:27" x14ac:dyDescent="0.2">
      <c r="A20" s="4"/>
      <c r="B20" s="4"/>
      <c r="C20" s="4"/>
      <c r="D20" s="4"/>
      <c r="E20" s="4"/>
      <c r="F20" s="4"/>
      <c r="G20" s="4"/>
      <c r="H20" s="4"/>
      <c r="I20" s="4"/>
      <c r="J20" s="4"/>
      <c r="K20" s="87"/>
      <c r="L20" s="87"/>
      <c r="M20" s="87"/>
      <c r="N20" s="87"/>
      <c r="O20" s="4"/>
      <c r="P20" s="87"/>
      <c r="Q20" s="87"/>
      <c r="R20" s="87"/>
      <c r="S20" s="87"/>
      <c r="T20" s="87"/>
      <c r="U20" s="87"/>
      <c r="V20" s="87"/>
      <c r="W20" s="87"/>
      <c r="X20" s="87"/>
      <c r="Y20" s="87"/>
      <c r="Z20" s="87"/>
      <c r="AA20" s="87"/>
    </row>
    <row r="21" spans="1:27" x14ac:dyDescent="0.2">
      <c r="A21" s="4"/>
      <c r="B21" s="4"/>
      <c r="C21" s="4"/>
      <c r="D21" s="4"/>
      <c r="E21" s="4"/>
      <c r="F21" s="4"/>
      <c r="G21" s="4"/>
      <c r="H21" s="4"/>
      <c r="I21" s="4"/>
      <c r="J21" s="4"/>
      <c r="K21" s="87"/>
      <c r="L21" s="87"/>
      <c r="M21" s="87"/>
      <c r="N21" s="87"/>
      <c r="O21" s="4"/>
      <c r="P21" s="87"/>
      <c r="Q21" s="87"/>
      <c r="R21" s="87"/>
      <c r="S21" s="87"/>
      <c r="T21" s="87"/>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4"/>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4"/>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1" customHeight="1" x14ac:dyDescent="0.2">
      <c r="A33" s="131" t="s">
        <v>346</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0.50877192982456143</v>
      </c>
      <c r="C36" s="252">
        <v>0.47236180904522612</v>
      </c>
      <c r="D36" s="252">
        <v>0.50292397660818711</v>
      </c>
      <c r="E36" s="252">
        <v>0.40298507462686567</v>
      </c>
      <c r="F36" s="252">
        <v>0.38574748257164987</v>
      </c>
      <c r="G36" s="253">
        <v>0.40559440559440557</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0.51042535446205173</v>
      </c>
      <c r="C37" s="252">
        <v>0.5</v>
      </c>
      <c r="D37" s="252">
        <v>0.51020408163265307</v>
      </c>
      <c r="E37" s="252">
        <v>0.41002949852507375</v>
      </c>
      <c r="F37" s="252">
        <v>0.42320819112627989</v>
      </c>
      <c r="G37" s="253">
        <v>0.43055555555555558</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0.48695652173913045</v>
      </c>
      <c r="C38" s="252">
        <v>0.47580645161290325</v>
      </c>
      <c r="D38" s="252">
        <v>0.47674418604651164</v>
      </c>
      <c r="E38" s="252">
        <v>0.37830687830687831</v>
      </c>
      <c r="F38" s="252">
        <v>0.39459459459459462</v>
      </c>
      <c r="G38" s="253">
        <v>0.3948100092678406</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0.51428571428571423</v>
      </c>
      <c r="C39" s="252">
        <v>0.504</v>
      </c>
      <c r="D39" s="252">
        <v>0.51369863013698636</v>
      </c>
      <c r="E39" s="252">
        <v>0.4144144144144144</v>
      </c>
      <c r="F39" s="252">
        <v>0.41716566866267463</v>
      </c>
      <c r="G39" s="253">
        <v>0.4258783204798629</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0.52380952380952384</v>
      </c>
      <c r="C40" s="252">
        <v>0.50495049504950495</v>
      </c>
      <c r="D40" s="252">
        <v>0.52027027027027029</v>
      </c>
      <c r="E40" s="252">
        <v>0.42760942760942761</v>
      </c>
      <c r="F40" s="252">
        <v>0.4261744966442953</v>
      </c>
      <c r="G40" s="253">
        <v>0.4261744966442953</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0.52631578947368418</v>
      </c>
      <c r="C41" s="252">
        <v>0.50588235294117645</v>
      </c>
      <c r="D41" s="252">
        <v>0.517948717948718</v>
      </c>
      <c r="E41" s="252">
        <v>0.42648253452477658</v>
      </c>
      <c r="F41" s="252">
        <v>0.42709313264346188</v>
      </c>
      <c r="G41" s="253">
        <v>0.42986425339366519</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0.51869158878504673</v>
      </c>
      <c r="C42" s="252">
        <v>0.50483558994197297</v>
      </c>
      <c r="D42" s="252">
        <v>0.51239669421487599</v>
      </c>
      <c r="E42" s="252">
        <v>0.41917808219178082</v>
      </c>
      <c r="F42" s="252">
        <v>0.41970802919708028</v>
      </c>
      <c r="G42" s="253">
        <v>0.42119565217391303</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0.50735294117647056</v>
      </c>
      <c r="C43" s="252">
        <v>0.49258160237388726</v>
      </c>
      <c r="D43" s="252">
        <v>0.50764525993883791</v>
      </c>
      <c r="E43" s="252">
        <v>0.40677966101694918</v>
      </c>
      <c r="F43" s="252">
        <v>0.40754716981132078</v>
      </c>
      <c r="G43" s="253">
        <v>0.41408450704225352</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0.51620370370370372</v>
      </c>
      <c r="C44" s="252">
        <v>0.5078125</v>
      </c>
      <c r="D44" s="252">
        <v>0.51127819548872178</v>
      </c>
      <c r="E44" s="252">
        <v>0.42025611175785799</v>
      </c>
      <c r="F44" s="252">
        <v>0.42622950819672129</v>
      </c>
      <c r="G44" s="253">
        <v>0.4296875</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0.51626591230551622</v>
      </c>
      <c r="C45" s="252">
        <v>0.50909090909090904</v>
      </c>
      <c r="D45" s="252">
        <v>0.50684931506849318</v>
      </c>
      <c r="E45" s="252">
        <v>0.42117117117117114</v>
      </c>
      <c r="F45" s="252">
        <v>0.42075623491552694</v>
      </c>
      <c r="G45" s="253">
        <v>0.42473118279569894</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0.50103519668737062</v>
      </c>
      <c r="C46" s="252">
        <v>0.49168646080760092</v>
      </c>
      <c r="D46" s="252">
        <v>0.49206349206349204</v>
      </c>
      <c r="E46" s="252">
        <v>0.39980158730158732</v>
      </c>
      <c r="F46" s="252">
        <v>0.40024937655860349</v>
      </c>
      <c r="G46" s="253">
        <v>0.40721649484536082</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0.49315068493150682</v>
      </c>
      <c r="C47" s="254">
        <v>0.48340248962655602</v>
      </c>
      <c r="D47" s="254">
        <v>0.4946236559139785</v>
      </c>
      <c r="E47" s="254">
        <v>0.3946360153256705</v>
      </c>
      <c r="F47" s="254">
        <v>0.39374999999999999</v>
      </c>
      <c r="G47" s="255">
        <v>0.39436619718309857</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8.85546875" style="249"/>
  </cols>
  <sheetData>
    <row r="1" spans="1:14" ht="15.75" x14ac:dyDescent="0.2">
      <c r="A1" s="38" t="s">
        <v>309</v>
      </c>
      <c r="B1" s="38"/>
      <c r="C1" s="38"/>
      <c r="G1" s="100"/>
      <c r="H1" s="100"/>
      <c r="I1" s="100"/>
      <c r="J1" s="53"/>
      <c r="K1" s="256"/>
    </row>
    <row r="2" spans="1:14" ht="15.75" x14ac:dyDescent="0.25">
      <c r="A2" s="19" t="s">
        <v>403</v>
      </c>
      <c r="B2" s="19"/>
      <c r="C2" s="19"/>
    </row>
    <row r="3" spans="1:14" ht="15" x14ac:dyDescent="0.2">
      <c r="A3" s="131" t="s">
        <v>486</v>
      </c>
      <c r="B3" s="131"/>
      <c r="C3" s="131"/>
    </row>
    <row r="4" spans="1:14" ht="19.5" customHeight="1" x14ac:dyDescent="0.2">
      <c r="A4" s="131" t="s">
        <v>407</v>
      </c>
      <c r="B4" s="131"/>
      <c r="C4" s="131"/>
    </row>
    <row r="5" spans="1:14" ht="15" customHeight="1" x14ac:dyDescent="0.2">
      <c r="A5" s="182" t="s">
        <v>268</v>
      </c>
      <c r="B5" s="182"/>
      <c r="C5" s="182"/>
      <c r="D5" s="69"/>
      <c r="E5" s="49"/>
      <c r="G5" s="120"/>
      <c r="H5" s="120"/>
      <c r="I5" s="120"/>
    </row>
    <row r="6" spans="1:14" ht="95.25" customHeight="1" x14ac:dyDescent="0.25">
      <c r="A6" s="228" t="s">
        <v>157</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501</v>
      </c>
      <c r="C7" s="231">
        <v>0.52941176470588236</v>
      </c>
      <c r="D7" s="196">
        <v>45</v>
      </c>
      <c r="E7" s="196">
        <v>85</v>
      </c>
      <c r="F7" s="198">
        <v>5.6888888888888891</v>
      </c>
      <c r="G7" s="198">
        <v>7.7294117647058824</v>
      </c>
      <c r="H7" s="185">
        <v>14707.871777777777</v>
      </c>
      <c r="I7" s="187">
        <v>661854.22999999986</v>
      </c>
      <c r="M7" s="89">
        <v>0.47222222222222221</v>
      </c>
      <c r="N7" s="89">
        <v>0.3048780487804878</v>
      </c>
    </row>
    <row r="8" spans="1:14" ht="14.25" x14ac:dyDescent="0.2">
      <c r="A8" s="192" t="s">
        <v>488</v>
      </c>
      <c r="B8" s="273" t="s">
        <v>501</v>
      </c>
      <c r="C8" s="231">
        <v>0.5714285714285714</v>
      </c>
      <c r="D8" s="196">
        <v>48</v>
      </c>
      <c r="E8" s="196">
        <v>84</v>
      </c>
      <c r="F8" s="198">
        <v>5.583333333333333</v>
      </c>
      <c r="G8" s="198">
        <v>7.666666666666667</v>
      </c>
      <c r="H8" s="185">
        <v>13344.460625000002</v>
      </c>
      <c r="I8" s="187">
        <v>640534.1100000001</v>
      </c>
      <c r="M8" s="89">
        <v>0.5</v>
      </c>
      <c r="N8" s="89">
        <v>0.33116883116883117</v>
      </c>
    </row>
    <row r="9" spans="1:14" ht="14.25" x14ac:dyDescent="0.2">
      <c r="A9" s="192" t="s">
        <v>489</v>
      </c>
      <c r="B9" s="273" t="s">
        <v>500</v>
      </c>
      <c r="C9" s="231">
        <v>0.34959349593495936</v>
      </c>
      <c r="D9" s="196">
        <v>43</v>
      </c>
      <c r="E9" s="196">
        <v>123</v>
      </c>
      <c r="F9" s="198">
        <v>7.8837209302325579</v>
      </c>
      <c r="G9" s="198">
        <v>8.8048780487804876</v>
      </c>
      <c r="H9" s="185">
        <v>14069.96534883721</v>
      </c>
      <c r="I9" s="187">
        <v>605008.51000000013</v>
      </c>
      <c r="M9" s="89">
        <v>0.46031746031746029</v>
      </c>
      <c r="N9" s="89">
        <v>0.30188679245283018</v>
      </c>
    </row>
    <row r="10" spans="1:14" ht="14.25" x14ac:dyDescent="0.2">
      <c r="A10" s="192" t="s">
        <v>490</v>
      </c>
      <c r="B10" s="273" t="s">
        <v>500</v>
      </c>
      <c r="C10" s="231">
        <v>0.36885245901639346</v>
      </c>
      <c r="D10" s="196">
        <v>45</v>
      </c>
      <c r="E10" s="196">
        <v>122</v>
      </c>
      <c r="F10" s="198">
        <v>7.1111111111111107</v>
      </c>
      <c r="G10" s="198">
        <v>10.336065573770492</v>
      </c>
      <c r="H10" s="185">
        <v>12919.556666666667</v>
      </c>
      <c r="I10" s="187">
        <v>581380.04999999993</v>
      </c>
      <c r="M10" s="89">
        <v>0.44871794871794873</v>
      </c>
      <c r="N10" s="89">
        <v>0.28846153846153844</v>
      </c>
    </row>
    <row r="11" spans="1:14" ht="14.25" x14ac:dyDescent="0.2">
      <c r="A11" s="192" t="s">
        <v>491</v>
      </c>
      <c r="B11" s="273" t="s">
        <v>500</v>
      </c>
      <c r="C11" s="231">
        <v>0.48</v>
      </c>
      <c r="D11" s="196">
        <v>60</v>
      </c>
      <c r="E11" s="196">
        <v>125</v>
      </c>
      <c r="F11" s="198">
        <v>6.2333333333333334</v>
      </c>
      <c r="G11" s="198">
        <v>7.992</v>
      </c>
      <c r="H11" s="185">
        <v>12212.347666666668</v>
      </c>
      <c r="I11" s="187">
        <v>732740.8600000001</v>
      </c>
      <c r="M11" s="89">
        <v>0.48571428571428571</v>
      </c>
      <c r="N11" s="89">
        <v>0.33333333333333331</v>
      </c>
    </row>
    <row r="12" spans="1:14" ht="14.25" x14ac:dyDescent="0.2">
      <c r="A12" s="192" t="s">
        <v>492</v>
      </c>
      <c r="B12" s="273" t="s">
        <v>501</v>
      </c>
      <c r="C12" s="231">
        <v>0.53174603174603174</v>
      </c>
      <c r="D12" s="196">
        <v>67</v>
      </c>
      <c r="E12" s="196">
        <v>126</v>
      </c>
      <c r="F12" s="198">
        <v>6.3432835820895521</v>
      </c>
      <c r="G12" s="198">
        <v>7.4920634920634921</v>
      </c>
      <c r="H12" s="185">
        <v>14090.010597014925</v>
      </c>
      <c r="I12" s="187">
        <v>944030.70999999961</v>
      </c>
      <c r="M12" s="89">
        <v>0.48936170212765956</v>
      </c>
      <c r="N12" s="89">
        <v>0.32432432432432434</v>
      </c>
    </row>
    <row r="13" spans="1:14" ht="14.25" x14ac:dyDescent="0.2">
      <c r="A13" s="192" t="s">
        <v>493</v>
      </c>
      <c r="B13" s="273" t="s">
        <v>500</v>
      </c>
      <c r="C13" s="231">
        <v>0.36134453781512604</v>
      </c>
      <c r="D13" s="196">
        <v>43</v>
      </c>
      <c r="E13" s="196">
        <v>119</v>
      </c>
      <c r="F13" s="198">
        <v>8.6976744186046506</v>
      </c>
      <c r="G13" s="198">
        <v>11.134453781512605</v>
      </c>
      <c r="H13" s="185">
        <v>16022.490465116289</v>
      </c>
      <c r="I13" s="187">
        <v>688967.08999999985</v>
      </c>
      <c r="M13" s="89">
        <v>0.45833333333333331</v>
      </c>
      <c r="N13" s="89">
        <v>0.30645161290322581</v>
      </c>
    </row>
    <row r="14" spans="1:14" ht="14.25" x14ac:dyDescent="0.2">
      <c r="A14" s="192" t="s">
        <v>494</v>
      </c>
      <c r="B14" s="273" t="s">
        <v>501</v>
      </c>
      <c r="C14" s="231">
        <v>0.45270270270270269</v>
      </c>
      <c r="D14" s="196">
        <v>67</v>
      </c>
      <c r="E14" s="196">
        <v>148</v>
      </c>
      <c r="F14" s="198">
        <v>6.7910447761194028</v>
      </c>
      <c r="G14" s="198">
        <v>9.5675675675675684</v>
      </c>
      <c r="H14" s="185">
        <v>15785.315223880598</v>
      </c>
      <c r="I14" s="187">
        <v>1057616.1200000003</v>
      </c>
      <c r="M14" s="89">
        <v>0.42105263157894735</v>
      </c>
      <c r="N14" s="89">
        <v>0.2733812949640288</v>
      </c>
    </row>
    <row r="15" spans="1:14" ht="14.25" x14ac:dyDescent="0.2">
      <c r="A15" s="192" t="s">
        <v>495</v>
      </c>
      <c r="B15" s="273" t="s">
        <v>501</v>
      </c>
      <c r="C15" s="231">
        <v>0.47272727272727272</v>
      </c>
      <c r="D15" s="196">
        <v>52</v>
      </c>
      <c r="E15" s="196">
        <v>110</v>
      </c>
      <c r="F15" s="198">
        <v>8.5769230769230766</v>
      </c>
      <c r="G15" s="198">
        <v>8.5272727272727273</v>
      </c>
      <c r="H15" s="185">
        <v>14542.569999999998</v>
      </c>
      <c r="I15" s="187">
        <v>756213.63999999978</v>
      </c>
      <c r="M15" s="89">
        <v>0.46575342465753422</v>
      </c>
      <c r="N15" s="89">
        <v>0.31481481481481483</v>
      </c>
    </row>
    <row r="16" spans="1:14" ht="14.25" x14ac:dyDescent="0.2">
      <c r="A16" s="192" t="s">
        <v>496</v>
      </c>
      <c r="B16" s="273" t="s">
        <v>501</v>
      </c>
      <c r="C16" s="231">
        <v>0.47222222222222221</v>
      </c>
      <c r="D16" s="196">
        <v>51</v>
      </c>
      <c r="E16" s="196">
        <v>108</v>
      </c>
      <c r="F16" s="198">
        <v>7.2745098039215685</v>
      </c>
      <c r="G16" s="198">
        <v>9.1759259259259256</v>
      </c>
      <c r="H16" s="185">
        <v>14731.580392156862</v>
      </c>
      <c r="I16" s="187">
        <v>751310.59999999986</v>
      </c>
      <c r="M16" s="89">
        <v>0.46666666666666667</v>
      </c>
      <c r="N16" s="89">
        <v>0.31578947368421051</v>
      </c>
    </row>
    <row r="17" spans="1:14" ht="14.25" x14ac:dyDescent="0.2">
      <c r="A17" s="192" t="s">
        <v>497</v>
      </c>
      <c r="B17" s="273" t="s">
        <v>500</v>
      </c>
      <c r="C17" s="231">
        <v>0.40740740740740738</v>
      </c>
      <c r="D17" s="196">
        <v>44</v>
      </c>
      <c r="E17" s="196">
        <v>108</v>
      </c>
      <c r="F17" s="198">
        <v>6.3863636363636367</v>
      </c>
      <c r="G17" s="198">
        <v>8.0092592592592595</v>
      </c>
      <c r="H17" s="185">
        <v>14490.741363636362</v>
      </c>
      <c r="I17" s="187">
        <v>637592.62000000011</v>
      </c>
      <c r="M17" s="89">
        <v>0.4358974358974359</v>
      </c>
      <c r="N17" s="89">
        <v>0.29230769230769232</v>
      </c>
    </row>
    <row r="18" spans="1:14" ht="14.25" x14ac:dyDescent="0.2">
      <c r="A18" s="193" t="s">
        <v>498</v>
      </c>
      <c r="B18" s="273" t="s">
        <v>500</v>
      </c>
      <c r="C18" s="232">
        <v>0.37588652482269502</v>
      </c>
      <c r="D18" s="200">
        <v>53</v>
      </c>
      <c r="E18" s="200">
        <v>141</v>
      </c>
      <c r="F18" s="202">
        <v>6.3584905660377355</v>
      </c>
      <c r="G18" s="202">
        <v>9.4964539007092199</v>
      </c>
      <c r="H18" s="186">
        <v>13534.73037735849</v>
      </c>
      <c r="I18" s="188">
        <v>717340.71000000031</v>
      </c>
      <c r="M18" s="89">
        <v>0.42857142857142855</v>
      </c>
      <c r="N18" s="89">
        <v>0.29166666666666669</v>
      </c>
    </row>
    <row r="19" spans="1:14" ht="15" customHeight="1" x14ac:dyDescent="0.25">
      <c r="A19" s="183" t="s">
        <v>270</v>
      </c>
    </row>
    <row r="20" spans="1:14" ht="15" customHeight="1" x14ac:dyDescent="0.2">
      <c r="A20" s="148" t="s">
        <v>204</v>
      </c>
      <c r="B20" s="68"/>
      <c r="C20" s="68"/>
    </row>
    <row r="21" spans="1:14" ht="22.5" customHeight="1" x14ac:dyDescent="0.25">
      <c r="A21" s="19" t="s">
        <v>48</v>
      </c>
      <c r="B21" s="19"/>
      <c r="C21" s="19"/>
    </row>
    <row r="22" spans="1:14" ht="15.75" customHeight="1" x14ac:dyDescent="0.2">
      <c r="A22" s="105" t="s">
        <v>410</v>
      </c>
      <c r="B22" s="105"/>
      <c r="C22" s="105"/>
    </row>
    <row r="23" spans="1:14" ht="15.75" customHeight="1" x14ac:dyDescent="0.2">
      <c r="A23" s="105" t="s">
        <v>411</v>
      </c>
      <c r="B23" s="105"/>
      <c r="C23" s="105"/>
    </row>
    <row r="24" spans="1:14" ht="15.75" customHeight="1" x14ac:dyDescent="0.2">
      <c r="A24" s="105" t="s">
        <v>412</v>
      </c>
      <c r="B24" s="105"/>
      <c r="C24" s="105"/>
    </row>
    <row r="25" spans="1:14" ht="15.75" customHeight="1" x14ac:dyDescent="0.2">
      <c r="A25" s="105" t="s">
        <v>414</v>
      </c>
      <c r="B25" s="105"/>
      <c r="C25" s="105"/>
    </row>
    <row r="26" spans="1:14" ht="22.5" customHeight="1" x14ac:dyDescent="0.25">
      <c r="A26" s="130" t="s">
        <v>49</v>
      </c>
      <c r="B26" s="130"/>
      <c r="C26" s="130"/>
    </row>
    <row r="27" spans="1:14" ht="15.75" customHeight="1" x14ac:dyDescent="0.2">
      <c r="A27" s="105" t="s">
        <v>413</v>
      </c>
      <c r="B27" s="105"/>
      <c r="C27" s="105"/>
    </row>
    <row r="28" spans="1:14" ht="15.75" customHeight="1" x14ac:dyDescent="0.2">
      <c r="A28" s="105" t="s">
        <v>415</v>
      </c>
      <c r="B28" s="105"/>
      <c r="C28" s="105"/>
    </row>
    <row r="29" spans="1:14" ht="15.75" customHeight="1" x14ac:dyDescent="0.2">
      <c r="A29" s="105" t="s">
        <v>416</v>
      </c>
      <c r="B29" s="105"/>
      <c r="C29" s="105"/>
    </row>
    <row r="30" spans="1:14" ht="15.75" customHeight="1" x14ac:dyDescent="0.2">
      <c r="A30" s="105" t="s">
        <v>417</v>
      </c>
      <c r="B30" s="105"/>
      <c r="C30" s="105"/>
    </row>
    <row r="31" spans="1:14" ht="15.75" customHeight="1" x14ac:dyDescent="0.2">
      <c r="A31" s="140" t="s">
        <v>266</v>
      </c>
      <c r="B31" s="105"/>
      <c r="C31" s="105"/>
    </row>
    <row r="32" spans="1:14" ht="15.75" customHeight="1" x14ac:dyDescent="0.2">
      <c r="A32" s="140" t="s">
        <v>266</v>
      </c>
      <c r="B32" s="105"/>
      <c r="C32" s="105"/>
    </row>
    <row r="33" spans="1:3" ht="15.75" customHeight="1" x14ac:dyDescent="0.2">
      <c r="A33" s="140"/>
      <c r="B33" s="105"/>
      <c r="C33" s="105"/>
    </row>
    <row r="34" spans="1:3" ht="15.75" customHeight="1" x14ac:dyDescent="0.2">
      <c r="A34" s="140"/>
    </row>
    <row r="35" spans="1:3" ht="15.75" customHeight="1" x14ac:dyDescent="0.2"/>
    <row r="36" spans="1:3" ht="15.75" customHeight="1" x14ac:dyDescent="0.2"/>
  </sheetData>
  <conditionalFormatting sqref="C7">
    <cfRule type="cellIs" dxfId="218" priority="7" stopIfTrue="1" operator="greaterThanOrEqual">
      <formula>$M$7</formula>
    </cfRule>
    <cfRule type="cellIs" dxfId="217" priority="8" stopIfTrue="1" operator="lessThanOrEqual">
      <formula>$N$7</formula>
    </cfRule>
  </conditionalFormatting>
  <conditionalFormatting sqref="C8">
    <cfRule type="cellIs" dxfId="216" priority="5" stopIfTrue="1" operator="greaterThanOrEqual">
      <formula>$M$8</formula>
    </cfRule>
    <cfRule type="cellIs" dxfId="215" priority="6" stopIfTrue="1" operator="lessThanOrEqual">
      <formula>$N$8</formula>
    </cfRule>
  </conditionalFormatting>
  <conditionalFormatting sqref="C9">
    <cfRule type="cellIs" dxfId="214" priority="3" stopIfTrue="1" operator="greaterThanOrEqual">
      <formula>$M$9</formula>
    </cfRule>
    <cfRule type="cellIs" dxfId="213" priority="4" stopIfTrue="1" operator="lessThanOrEqual">
      <formula>$N$9</formula>
    </cfRule>
  </conditionalFormatting>
  <conditionalFormatting sqref="C10">
    <cfRule type="cellIs" dxfId="212" priority="1" stopIfTrue="1" operator="greaterThanOrEqual">
      <formula>$M$10</formula>
    </cfRule>
    <cfRule type="cellIs" dxfId="211" priority="2" stopIfTrue="1" operator="lessThanOrEqual">
      <formula>$N$10</formula>
    </cfRule>
  </conditionalFormatting>
  <conditionalFormatting sqref="C11">
    <cfRule type="cellIs" dxfId="210" priority="23" stopIfTrue="1" operator="greaterThanOrEqual">
      <formula>$M$11</formula>
    </cfRule>
    <cfRule type="cellIs" dxfId="209" priority="24" stopIfTrue="1" operator="lessThanOrEqual">
      <formula>$N$11</formula>
    </cfRule>
  </conditionalFormatting>
  <conditionalFormatting sqref="C12">
    <cfRule type="cellIs" dxfId="208" priority="21" stopIfTrue="1" operator="greaterThanOrEqual">
      <formula>$M$12</formula>
    </cfRule>
    <cfRule type="cellIs" dxfId="207" priority="22" stopIfTrue="1" operator="lessThanOrEqual">
      <formula>$N$12</formula>
    </cfRule>
  </conditionalFormatting>
  <conditionalFormatting sqref="C13">
    <cfRule type="cellIs" dxfId="206" priority="19" stopIfTrue="1" operator="greaterThanOrEqual">
      <formula>$M$13</formula>
    </cfRule>
    <cfRule type="cellIs" dxfId="205" priority="20" stopIfTrue="1" operator="lessThanOrEqual">
      <formula>$N$13</formula>
    </cfRule>
  </conditionalFormatting>
  <conditionalFormatting sqref="C14">
    <cfRule type="cellIs" dxfId="204" priority="17" stopIfTrue="1" operator="greaterThanOrEqual">
      <formula>$M$14</formula>
    </cfRule>
    <cfRule type="cellIs" dxfId="203" priority="18" stopIfTrue="1" operator="lessThanOrEqual">
      <formula>$N$14</formula>
    </cfRule>
  </conditionalFormatting>
  <conditionalFormatting sqref="C15">
    <cfRule type="cellIs" dxfId="202" priority="15" stopIfTrue="1" operator="greaterThanOrEqual">
      <formula>$M$15</formula>
    </cfRule>
    <cfRule type="cellIs" dxfId="201" priority="16" stopIfTrue="1" operator="lessThanOrEqual">
      <formula>$N$15</formula>
    </cfRule>
  </conditionalFormatting>
  <conditionalFormatting sqref="C16">
    <cfRule type="cellIs" dxfId="200" priority="13" stopIfTrue="1" operator="greaterThanOrEqual">
      <formula>$M$16</formula>
    </cfRule>
    <cfRule type="cellIs" dxfId="199" priority="14" stopIfTrue="1" operator="lessThanOrEqual">
      <formula>$N$16</formula>
    </cfRule>
  </conditionalFormatting>
  <conditionalFormatting sqref="C17">
    <cfRule type="cellIs" dxfId="198" priority="11" stopIfTrue="1" operator="greaterThanOrEqual">
      <formula>$M$17</formula>
    </cfRule>
    <cfRule type="cellIs" dxfId="197" priority="12" stopIfTrue="1" operator="lessThanOrEqual">
      <formula>$N$17</formula>
    </cfRule>
  </conditionalFormatting>
  <conditionalFormatting sqref="C18">
    <cfRule type="cellIs" dxfId="196" priority="9" stopIfTrue="1" operator="greaterThanOrEqual">
      <formula>$M$18</formula>
    </cfRule>
    <cfRule type="cellIs" dxfId="195"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8.85546875" style="249"/>
    <col min="15" max="15" width="19.28515625" style="249" customWidth="1"/>
    <col min="16" max="27" width="11" style="249" customWidth="1"/>
  </cols>
  <sheetData>
    <row r="1" spans="1:28" ht="15.75" x14ac:dyDescent="0.2">
      <c r="A1" s="43" t="s">
        <v>366</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403</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c r="O5" s="49"/>
    </row>
    <row r="6" spans="1:28" x14ac:dyDescent="0.2">
      <c r="A6" s="4"/>
      <c r="B6" s="4"/>
      <c r="C6" s="4"/>
      <c r="D6" s="4"/>
      <c r="E6" s="4"/>
      <c r="F6" s="4"/>
      <c r="G6" s="4"/>
      <c r="H6" s="4"/>
      <c r="I6" s="4"/>
      <c r="J6" s="4"/>
      <c r="K6" s="87"/>
      <c r="L6" s="87"/>
      <c r="M6" s="87"/>
      <c r="N6" s="87"/>
      <c r="O6" s="4"/>
      <c r="P6" s="87"/>
      <c r="Q6" s="87"/>
      <c r="R6" s="87"/>
      <c r="S6" s="87"/>
      <c r="T6" s="87"/>
      <c r="U6" s="87"/>
      <c r="V6" s="87"/>
      <c r="W6" s="87"/>
      <c r="X6" s="87"/>
      <c r="Y6" s="87"/>
      <c r="Z6" s="87"/>
      <c r="AA6" s="87"/>
    </row>
    <row r="7" spans="1:28" x14ac:dyDescent="0.2">
      <c r="A7" s="4"/>
      <c r="B7" s="4"/>
      <c r="C7" s="4"/>
      <c r="D7" s="4"/>
      <c r="E7" s="4"/>
      <c r="F7" s="4"/>
      <c r="G7" s="4"/>
      <c r="H7" s="4"/>
      <c r="I7" s="4"/>
      <c r="J7" s="4"/>
      <c r="K7" s="87"/>
      <c r="L7" s="87"/>
      <c r="M7" s="87"/>
      <c r="N7" s="87"/>
      <c r="O7" s="4"/>
      <c r="P7" s="87"/>
      <c r="Q7" s="87"/>
      <c r="R7" s="87"/>
      <c r="S7" s="87"/>
      <c r="T7" s="87"/>
      <c r="U7" s="87"/>
      <c r="V7" s="87"/>
      <c r="W7" s="87"/>
      <c r="X7" s="87"/>
      <c r="Y7" s="87"/>
      <c r="Z7" s="87"/>
      <c r="AA7" s="87"/>
    </row>
    <row r="8" spans="1:28" s="49" customFormat="1" x14ac:dyDescent="0.2">
      <c r="A8" s="4"/>
      <c r="B8" s="4"/>
      <c r="C8" s="4"/>
      <c r="D8" s="4"/>
      <c r="E8" s="4"/>
      <c r="F8" s="4"/>
      <c r="G8" s="4"/>
      <c r="H8" s="4"/>
      <c r="I8" s="4"/>
      <c r="J8" s="4"/>
      <c r="K8" s="87"/>
      <c r="L8" s="87"/>
      <c r="M8" s="87"/>
      <c r="N8" s="87"/>
      <c r="O8" s="4"/>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0.52941176470588236</v>
      </c>
      <c r="Q9" s="88">
        <v>0.5714285714285714</v>
      </c>
      <c r="R9" s="88">
        <v>0.34959349593495936</v>
      </c>
      <c r="S9" s="88">
        <v>0.36885245901639346</v>
      </c>
      <c r="T9" s="88">
        <v>0.48</v>
      </c>
      <c r="U9" s="88">
        <v>0.53174603174603174</v>
      </c>
      <c r="V9" s="88">
        <v>0.36134453781512604</v>
      </c>
      <c r="W9" s="88">
        <v>0.45270270270270269</v>
      </c>
      <c r="X9" s="88">
        <v>0.47272727272727272</v>
      </c>
      <c r="Y9" s="88">
        <v>0.47222222222222221</v>
      </c>
      <c r="Z9" s="88">
        <v>0.40740740740740738</v>
      </c>
      <c r="AA9" s="88">
        <v>0.37588652482269502</v>
      </c>
      <c r="AB9" s="49"/>
    </row>
    <row r="10" spans="1:28" x14ac:dyDescent="0.2">
      <c r="A10" s="4"/>
      <c r="B10" s="4"/>
      <c r="C10" s="4"/>
      <c r="D10" s="4"/>
      <c r="E10" s="4"/>
      <c r="F10" s="4"/>
      <c r="G10" s="4"/>
      <c r="H10" s="4"/>
      <c r="I10" s="4"/>
      <c r="J10" s="4"/>
      <c r="K10" s="87"/>
      <c r="L10" s="87"/>
      <c r="M10" s="87"/>
      <c r="N10" s="87"/>
      <c r="O10" s="87" t="s">
        <v>355</v>
      </c>
      <c r="P10" s="88">
        <v>0.46666666666666667</v>
      </c>
      <c r="Q10" s="88">
        <v>0.5535714285714286</v>
      </c>
      <c r="R10" s="88">
        <v>0.47222222222222221</v>
      </c>
      <c r="S10" s="88">
        <v>0.46875</v>
      </c>
      <c r="T10" s="88">
        <v>0.49019607843137253</v>
      </c>
      <c r="U10" s="88">
        <v>0.52380952380952384</v>
      </c>
      <c r="V10" s="88">
        <v>0.47727272727272729</v>
      </c>
      <c r="W10" s="88">
        <v>0.45454545454545453</v>
      </c>
      <c r="X10" s="88">
        <v>0.48275862068965519</v>
      </c>
      <c r="Y10" s="88">
        <v>0.46875</v>
      </c>
      <c r="Z10" s="88">
        <v>0.44</v>
      </c>
      <c r="AA10" s="88">
        <v>0.45588235294117646</v>
      </c>
      <c r="AB10" s="49"/>
    </row>
    <row r="11" spans="1:28" x14ac:dyDescent="0.2">
      <c r="A11" s="4"/>
      <c r="B11" s="4"/>
      <c r="C11" s="4"/>
      <c r="D11" s="4"/>
      <c r="E11" s="4"/>
      <c r="F11" s="4"/>
      <c r="G11" s="4"/>
      <c r="H11" s="4"/>
      <c r="I11" s="4"/>
      <c r="J11" s="4"/>
      <c r="K11" s="87"/>
      <c r="L11" s="87"/>
      <c r="M11" s="87"/>
      <c r="N11" s="87"/>
      <c r="O11" s="87" t="s">
        <v>356</v>
      </c>
      <c r="P11" s="88">
        <v>0.45161290322580644</v>
      </c>
      <c r="Q11" s="88">
        <v>0.57777777777777772</v>
      </c>
      <c r="R11" s="88">
        <v>0.47222222222222221</v>
      </c>
      <c r="S11" s="88">
        <v>0.47826086956521741</v>
      </c>
      <c r="T11" s="88">
        <v>0.5</v>
      </c>
      <c r="U11" s="88">
        <v>0.53174603174603174</v>
      </c>
      <c r="V11" s="88">
        <v>0.48484848484848486</v>
      </c>
      <c r="W11" s="88">
        <v>0.45454545454545453</v>
      </c>
      <c r="X11" s="88">
        <v>0.47272727272727272</v>
      </c>
      <c r="Y11" s="88">
        <v>0.48275862068965519</v>
      </c>
      <c r="Z11" s="88">
        <v>0.4642857142857143</v>
      </c>
      <c r="AA11" s="88">
        <v>0.48333333333333334</v>
      </c>
      <c r="AB11" s="49"/>
    </row>
    <row r="12" spans="1:28" x14ac:dyDescent="0.2">
      <c r="A12" s="4"/>
      <c r="B12" s="4"/>
      <c r="C12" s="4"/>
      <c r="D12" s="4"/>
      <c r="E12" s="4"/>
      <c r="F12" s="4"/>
      <c r="G12" s="4"/>
      <c r="H12" s="4"/>
      <c r="I12" s="4"/>
      <c r="J12" s="4"/>
      <c r="K12" s="87"/>
      <c r="L12" s="87"/>
      <c r="M12" s="87"/>
      <c r="N12" s="87"/>
      <c r="O12" s="87" t="s">
        <v>357</v>
      </c>
      <c r="P12" s="88">
        <v>0.47222222222222221</v>
      </c>
      <c r="Q12" s="88">
        <v>0.5</v>
      </c>
      <c r="R12" s="88">
        <v>0.46031746031746029</v>
      </c>
      <c r="S12" s="88">
        <v>0.44871794871794873</v>
      </c>
      <c r="T12" s="88">
        <v>0.48571428571428571</v>
      </c>
      <c r="U12" s="88">
        <v>0.48936170212765956</v>
      </c>
      <c r="V12" s="88">
        <v>0.45833333333333331</v>
      </c>
      <c r="W12" s="88">
        <v>0.42105263157894735</v>
      </c>
      <c r="X12" s="88">
        <v>0.46575342465753422</v>
      </c>
      <c r="Y12" s="88">
        <v>0.46666666666666667</v>
      </c>
      <c r="Z12" s="88">
        <v>0.4358974358974359</v>
      </c>
      <c r="AA12" s="88">
        <v>0.42857142857142855</v>
      </c>
      <c r="AB12" s="49"/>
    </row>
    <row r="13" spans="1:28" x14ac:dyDescent="0.2">
      <c r="A13" s="4"/>
      <c r="B13" s="4"/>
      <c r="C13" s="4"/>
      <c r="D13" s="4"/>
      <c r="E13" s="4"/>
      <c r="F13" s="4"/>
      <c r="G13" s="4"/>
      <c r="H13" s="4"/>
      <c r="I13" s="4"/>
      <c r="J13" s="4"/>
      <c r="K13" s="87"/>
      <c r="L13" s="87"/>
      <c r="M13" s="87"/>
      <c r="N13" s="87"/>
      <c r="O13" s="87" t="s">
        <v>358</v>
      </c>
      <c r="P13" s="88">
        <v>0.30612244897959184</v>
      </c>
      <c r="Q13" s="88">
        <v>0.34285714285714286</v>
      </c>
      <c r="R13" s="88">
        <v>0.30555555555555558</v>
      </c>
      <c r="S13" s="88">
        <v>0.30588235294117649</v>
      </c>
      <c r="T13" s="88">
        <v>0.33333333333333331</v>
      </c>
      <c r="U13" s="88">
        <v>0.35398230088495575</v>
      </c>
      <c r="V13" s="88">
        <v>0.33333333333333331</v>
      </c>
      <c r="W13" s="88">
        <v>0.28205128205128205</v>
      </c>
      <c r="X13" s="88">
        <v>0.31147540983606559</v>
      </c>
      <c r="Y13" s="88">
        <v>0.31578947368421051</v>
      </c>
      <c r="Z13" s="88">
        <v>0.29411764705882354</v>
      </c>
      <c r="AA13" s="88">
        <v>0.28333333333333333</v>
      </c>
      <c r="AB13" s="49"/>
    </row>
    <row r="14" spans="1:28" x14ac:dyDescent="0.2">
      <c r="A14" s="4"/>
      <c r="B14" s="4"/>
      <c r="C14" s="4"/>
      <c r="D14" s="4"/>
      <c r="E14" s="4"/>
      <c r="F14" s="4"/>
      <c r="G14" s="4"/>
      <c r="H14" s="4"/>
      <c r="I14" s="4"/>
      <c r="J14" s="4"/>
      <c r="K14" s="87"/>
      <c r="L14" s="87"/>
      <c r="M14" s="87"/>
      <c r="N14" s="87"/>
      <c r="O14" s="87" t="s">
        <v>359</v>
      </c>
      <c r="P14" s="88">
        <v>0.3048780487804878</v>
      </c>
      <c r="Q14" s="88">
        <v>0.38235294117647056</v>
      </c>
      <c r="R14" s="88">
        <v>0.3401360544217687</v>
      </c>
      <c r="S14" s="88">
        <v>0.36170212765957449</v>
      </c>
      <c r="T14" s="88">
        <v>0.33333333333333331</v>
      </c>
      <c r="U14" s="88">
        <v>0.39285714285714285</v>
      </c>
      <c r="V14" s="88">
        <v>0.35714285714285715</v>
      </c>
      <c r="W14" s="88">
        <v>0.2711864406779661</v>
      </c>
      <c r="X14" s="88">
        <v>0.32484076433121017</v>
      </c>
      <c r="Y14" s="88">
        <v>0.35514018691588783</v>
      </c>
      <c r="Z14" s="88">
        <v>0.31111111111111112</v>
      </c>
      <c r="AA14" s="88">
        <v>0.29310344827586204</v>
      </c>
      <c r="AB14" s="49"/>
    </row>
    <row r="15" spans="1:28" x14ac:dyDescent="0.2">
      <c r="A15" s="4"/>
      <c r="B15" s="4"/>
      <c r="C15" s="4"/>
      <c r="D15" s="4"/>
      <c r="E15" s="4"/>
      <c r="F15" s="4"/>
      <c r="G15" s="4"/>
      <c r="H15" s="4"/>
      <c r="I15" s="4"/>
      <c r="J15" s="4"/>
      <c r="K15" s="87"/>
      <c r="L15" s="87"/>
      <c r="M15" s="87"/>
      <c r="N15" s="87"/>
      <c r="O15" s="87" t="s">
        <v>360</v>
      </c>
      <c r="P15" s="88">
        <v>0.3048780487804878</v>
      </c>
      <c r="Q15" s="88">
        <v>0.33116883116883117</v>
      </c>
      <c r="R15" s="88">
        <v>0.30188679245283018</v>
      </c>
      <c r="S15" s="88">
        <v>0.28846153846153844</v>
      </c>
      <c r="T15" s="88">
        <v>0.33333333333333331</v>
      </c>
      <c r="U15" s="88">
        <v>0.32432432432432434</v>
      </c>
      <c r="V15" s="88">
        <v>0.30645161290322581</v>
      </c>
      <c r="W15" s="88">
        <v>0.2733812949640288</v>
      </c>
      <c r="X15" s="88">
        <v>0.31481481481481483</v>
      </c>
      <c r="Y15" s="88">
        <v>0.31578947368421051</v>
      </c>
      <c r="Z15" s="88">
        <v>0.29230769230769232</v>
      </c>
      <c r="AA15" s="88">
        <v>0.29166666666666669</v>
      </c>
      <c r="AB15" s="49"/>
    </row>
    <row r="16" spans="1:28" x14ac:dyDescent="0.2">
      <c r="A16" s="4"/>
      <c r="B16" s="4"/>
      <c r="C16" s="4"/>
      <c r="D16" s="4"/>
      <c r="E16" s="4"/>
      <c r="F16" s="4"/>
      <c r="G16" s="4"/>
      <c r="H16" s="4"/>
      <c r="I16" s="4"/>
      <c r="J16" s="4"/>
      <c r="K16" s="87"/>
      <c r="L16" s="87"/>
      <c r="M16" s="87"/>
      <c r="N16" s="87"/>
      <c r="O16" s="4"/>
      <c r="P16" s="87"/>
      <c r="Q16" s="87"/>
      <c r="R16" s="87"/>
      <c r="S16" s="87"/>
      <c r="T16" s="87"/>
      <c r="U16" s="87"/>
      <c r="V16" s="87"/>
      <c r="W16" s="87"/>
      <c r="X16" s="87"/>
      <c r="Y16" s="87"/>
      <c r="Z16" s="87"/>
      <c r="AA16" s="87"/>
    </row>
    <row r="17" spans="1:27" x14ac:dyDescent="0.2">
      <c r="A17" s="4"/>
      <c r="B17" s="4"/>
      <c r="C17" s="4"/>
      <c r="D17" s="4"/>
      <c r="E17" s="4"/>
      <c r="F17" s="4"/>
      <c r="G17" s="4"/>
      <c r="H17" s="4"/>
      <c r="I17" s="4"/>
      <c r="J17" s="4"/>
      <c r="K17" s="87"/>
      <c r="L17" s="87"/>
      <c r="M17" s="87"/>
      <c r="N17" s="87"/>
      <c r="O17" s="4"/>
      <c r="P17" s="87"/>
      <c r="Q17" s="87"/>
      <c r="R17" s="87"/>
      <c r="S17" s="87"/>
      <c r="T17" s="87"/>
      <c r="U17" s="87"/>
      <c r="V17" s="87"/>
      <c r="W17" s="87"/>
      <c r="X17" s="87"/>
      <c r="Y17" s="87"/>
      <c r="Z17" s="87"/>
      <c r="AA17" s="87"/>
    </row>
    <row r="18" spans="1:27" x14ac:dyDescent="0.2">
      <c r="A18" s="4"/>
      <c r="B18" s="4"/>
      <c r="C18" s="4"/>
      <c r="D18" s="4"/>
      <c r="E18" s="4"/>
      <c r="F18" s="4"/>
      <c r="G18" s="4"/>
      <c r="H18" s="4"/>
      <c r="I18" s="4"/>
      <c r="J18" s="4"/>
      <c r="K18" s="87"/>
      <c r="L18" s="87"/>
      <c r="M18" s="87"/>
      <c r="N18" s="87"/>
      <c r="O18" s="4"/>
      <c r="P18" s="87"/>
      <c r="Q18" s="87"/>
      <c r="R18" s="87"/>
      <c r="S18" s="87"/>
      <c r="T18" s="87"/>
      <c r="U18" s="87"/>
      <c r="V18" s="87"/>
      <c r="W18" s="87"/>
      <c r="X18" s="87"/>
      <c r="Y18" s="87"/>
      <c r="Z18" s="87"/>
      <c r="AA18" s="87"/>
    </row>
    <row r="19" spans="1:27" x14ac:dyDescent="0.2">
      <c r="A19" s="4"/>
      <c r="B19" s="4"/>
      <c r="C19" s="4"/>
      <c r="D19" s="4"/>
      <c r="E19" s="4"/>
      <c r="F19" s="4"/>
      <c r="G19" s="4"/>
      <c r="H19" s="4"/>
      <c r="I19" s="4"/>
      <c r="J19" s="4"/>
      <c r="K19" s="87"/>
      <c r="L19" s="87"/>
      <c r="M19" s="87"/>
      <c r="N19" s="87"/>
      <c r="O19" s="4"/>
      <c r="P19" s="87"/>
      <c r="Q19" s="87"/>
      <c r="R19" s="87"/>
      <c r="S19" s="87"/>
      <c r="T19" s="87"/>
      <c r="U19" s="87"/>
      <c r="V19" s="87"/>
      <c r="W19" s="87"/>
      <c r="X19" s="87"/>
      <c r="Y19" s="87"/>
      <c r="Z19" s="87"/>
      <c r="AA19" s="87"/>
    </row>
    <row r="20" spans="1:27" x14ac:dyDescent="0.2">
      <c r="A20" s="4"/>
      <c r="B20" s="4"/>
      <c r="C20" s="4"/>
      <c r="D20" s="4"/>
      <c r="E20" s="4"/>
      <c r="F20" s="4"/>
      <c r="G20" s="4"/>
      <c r="H20" s="4"/>
      <c r="I20" s="4"/>
      <c r="J20" s="4"/>
      <c r="K20" s="87"/>
      <c r="L20" s="87"/>
      <c r="M20" s="87"/>
      <c r="N20" s="87"/>
      <c r="O20" s="4"/>
      <c r="P20" s="87"/>
      <c r="Q20" s="87"/>
      <c r="R20" s="87"/>
      <c r="S20" s="87"/>
      <c r="T20" s="87"/>
      <c r="U20" s="87"/>
      <c r="V20" s="87"/>
      <c r="W20" s="87"/>
      <c r="X20" s="87"/>
      <c r="Y20" s="87"/>
      <c r="Z20" s="87"/>
      <c r="AA20" s="87"/>
    </row>
    <row r="21" spans="1:27" x14ac:dyDescent="0.2">
      <c r="A21" s="4"/>
      <c r="B21" s="4"/>
      <c r="C21" s="4"/>
      <c r="D21" s="4"/>
      <c r="E21" s="4"/>
      <c r="F21" s="4"/>
      <c r="G21" s="4"/>
      <c r="H21" s="4"/>
      <c r="I21" s="4"/>
      <c r="J21" s="4"/>
      <c r="K21" s="87"/>
      <c r="L21" s="87"/>
      <c r="M21" s="87"/>
      <c r="N21" s="87"/>
      <c r="O21" s="4"/>
      <c r="P21" s="87"/>
      <c r="Q21" s="87"/>
      <c r="R21" s="87"/>
      <c r="S21" s="87"/>
      <c r="T21" s="87"/>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4"/>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4"/>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1" customHeight="1" x14ac:dyDescent="0.2">
      <c r="A33" s="131" t="s">
        <v>408</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0.47222222222222221</v>
      </c>
      <c r="C36" s="252">
        <v>0.46666666666666667</v>
      </c>
      <c r="D36" s="252">
        <v>0.45161290322580644</v>
      </c>
      <c r="E36" s="252">
        <v>0.3048780487804878</v>
      </c>
      <c r="F36" s="252">
        <v>0.30612244897959184</v>
      </c>
      <c r="G36" s="253">
        <v>0.3048780487804878</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0.5</v>
      </c>
      <c r="C37" s="252">
        <v>0.5535714285714286</v>
      </c>
      <c r="D37" s="252">
        <v>0.57777777777777772</v>
      </c>
      <c r="E37" s="252">
        <v>0.33116883116883117</v>
      </c>
      <c r="F37" s="252">
        <v>0.34285714285714286</v>
      </c>
      <c r="G37" s="253">
        <v>0.38235294117647056</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0.46031746031746029</v>
      </c>
      <c r="C38" s="252">
        <v>0.47222222222222221</v>
      </c>
      <c r="D38" s="252">
        <v>0.47222222222222221</v>
      </c>
      <c r="E38" s="252">
        <v>0.30188679245283018</v>
      </c>
      <c r="F38" s="252">
        <v>0.30555555555555558</v>
      </c>
      <c r="G38" s="253">
        <v>0.3401360544217687</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0.44871794871794873</v>
      </c>
      <c r="C39" s="252">
        <v>0.46875</v>
      </c>
      <c r="D39" s="252">
        <v>0.47826086956521741</v>
      </c>
      <c r="E39" s="252">
        <v>0.28846153846153844</v>
      </c>
      <c r="F39" s="252">
        <v>0.30588235294117649</v>
      </c>
      <c r="G39" s="253">
        <v>0.36170212765957449</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0.48571428571428571</v>
      </c>
      <c r="C40" s="252">
        <v>0.49019607843137253</v>
      </c>
      <c r="D40" s="252">
        <v>0.5</v>
      </c>
      <c r="E40" s="252">
        <v>0.33333333333333331</v>
      </c>
      <c r="F40" s="252">
        <v>0.33333333333333331</v>
      </c>
      <c r="G40" s="253">
        <v>0.33333333333333331</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0.48936170212765956</v>
      </c>
      <c r="C41" s="252">
        <v>0.52380952380952384</v>
      </c>
      <c r="D41" s="252">
        <v>0.53174603174603174</v>
      </c>
      <c r="E41" s="252">
        <v>0.32432432432432434</v>
      </c>
      <c r="F41" s="252">
        <v>0.35398230088495575</v>
      </c>
      <c r="G41" s="253">
        <v>0.39285714285714285</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0.45833333333333331</v>
      </c>
      <c r="C42" s="252">
        <v>0.47727272727272729</v>
      </c>
      <c r="D42" s="252">
        <v>0.48484848484848486</v>
      </c>
      <c r="E42" s="252">
        <v>0.30645161290322581</v>
      </c>
      <c r="F42" s="252">
        <v>0.33333333333333331</v>
      </c>
      <c r="G42" s="253">
        <v>0.35714285714285715</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0.42105263157894735</v>
      </c>
      <c r="C43" s="252">
        <v>0.45454545454545453</v>
      </c>
      <c r="D43" s="252">
        <v>0.45454545454545453</v>
      </c>
      <c r="E43" s="252">
        <v>0.2733812949640288</v>
      </c>
      <c r="F43" s="252">
        <v>0.28205128205128205</v>
      </c>
      <c r="G43" s="253">
        <v>0.2711864406779661</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0.46575342465753422</v>
      </c>
      <c r="C44" s="252">
        <v>0.48275862068965519</v>
      </c>
      <c r="D44" s="252">
        <v>0.47272727272727272</v>
      </c>
      <c r="E44" s="252">
        <v>0.31481481481481483</v>
      </c>
      <c r="F44" s="252">
        <v>0.31147540983606559</v>
      </c>
      <c r="G44" s="253">
        <v>0.32484076433121017</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0.46666666666666667</v>
      </c>
      <c r="C45" s="252">
        <v>0.46875</v>
      </c>
      <c r="D45" s="252">
        <v>0.48275862068965519</v>
      </c>
      <c r="E45" s="252">
        <v>0.31578947368421051</v>
      </c>
      <c r="F45" s="252">
        <v>0.31578947368421051</v>
      </c>
      <c r="G45" s="253">
        <v>0.35514018691588783</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0.4358974358974359</v>
      </c>
      <c r="C46" s="252">
        <v>0.44</v>
      </c>
      <c r="D46" s="252">
        <v>0.4642857142857143</v>
      </c>
      <c r="E46" s="252">
        <v>0.29230769230769232</v>
      </c>
      <c r="F46" s="252">
        <v>0.29411764705882354</v>
      </c>
      <c r="G46" s="253">
        <v>0.31111111111111112</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0.42857142857142855</v>
      </c>
      <c r="C47" s="254">
        <v>0.45588235294117646</v>
      </c>
      <c r="D47" s="254">
        <v>0.48333333333333334</v>
      </c>
      <c r="E47" s="254">
        <v>0.29166666666666669</v>
      </c>
      <c r="F47" s="254">
        <v>0.28333333333333333</v>
      </c>
      <c r="G47" s="255">
        <v>0.29310344827586204</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37"/>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310</v>
      </c>
      <c r="B1" s="38"/>
      <c r="C1" s="38"/>
      <c r="G1" s="100"/>
      <c r="H1" s="100"/>
      <c r="I1" s="100"/>
      <c r="J1" s="53"/>
      <c r="K1" s="256"/>
    </row>
    <row r="2" spans="1:14" ht="15.75" x14ac:dyDescent="0.25">
      <c r="A2" s="19" t="s">
        <v>52</v>
      </c>
      <c r="B2" s="19"/>
      <c r="C2" s="19"/>
    </row>
    <row r="3" spans="1:14" ht="15" customHeight="1" x14ac:dyDescent="0.2">
      <c r="A3" s="131" t="s">
        <v>486</v>
      </c>
      <c r="B3" s="131"/>
      <c r="C3" s="131"/>
    </row>
    <row r="4" spans="1:14" ht="20.25" customHeight="1" x14ac:dyDescent="0.2">
      <c r="A4" s="131" t="s">
        <v>431</v>
      </c>
      <c r="B4" s="131"/>
      <c r="C4" s="131"/>
    </row>
    <row r="5" spans="1:14" ht="15" customHeight="1" x14ac:dyDescent="0.2">
      <c r="A5" s="182" t="s">
        <v>268</v>
      </c>
      <c r="B5" s="99"/>
      <c r="C5" s="99"/>
      <c r="D5" s="69"/>
      <c r="E5" s="49"/>
      <c r="G5" s="120"/>
      <c r="H5" s="120"/>
      <c r="I5" s="120"/>
    </row>
    <row r="6" spans="1:14" ht="95.25" customHeight="1" x14ac:dyDescent="0.25">
      <c r="A6" s="228" t="s">
        <v>296</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499</v>
      </c>
      <c r="C7" s="231">
        <v>9.0909090909090912E-2</v>
      </c>
      <c r="D7" s="196">
        <v>14</v>
      </c>
      <c r="E7" s="196">
        <v>154</v>
      </c>
      <c r="F7" s="198">
        <v>19.142857142857142</v>
      </c>
      <c r="G7" s="198">
        <v>7.3441558441558445</v>
      </c>
      <c r="H7" s="185">
        <v>58604.157857142862</v>
      </c>
      <c r="I7" s="187">
        <v>820458.21</v>
      </c>
      <c r="M7" s="89">
        <v>0.24836601307189543</v>
      </c>
      <c r="N7" s="89">
        <v>0.11920529801324503</v>
      </c>
    </row>
    <row r="8" spans="1:14" ht="14.25" x14ac:dyDescent="0.2">
      <c r="A8" s="192" t="s">
        <v>488</v>
      </c>
      <c r="B8" s="273" t="s">
        <v>499</v>
      </c>
      <c r="C8" s="231">
        <v>7.6433121019108277E-2</v>
      </c>
      <c r="D8" s="196">
        <v>12</v>
      </c>
      <c r="E8" s="196">
        <v>157</v>
      </c>
      <c r="F8" s="198">
        <v>23.75</v>
      </c>
      <c r="G8" s="198">
        <v>7.4140127388535033</v>
      </c>
      <c r="H8" s="185">
        <v>85748.694999999992</v>
      </c>
      <c r="I8" s="187">
        <v>1028984.34</v>
      </c>
      <c r="M8" s="89">
        <v>0.22222222222222221</v>
      </c>
      <c r="N8" s="89">
        <v>0.10576923076923077</v>
      </c>
    </row>
    <row r="9" spans="1:14" ht="14.25" x14ac:dyDescent="0.2">
      <c r="A9" s="192" t="s">
        <v>489</v>
      </c>
      <c r="B9" s="273" t="s">
        <v>500</v>
      </c>
      <c r="C9" s="231">
        <v>0.13875598086124402</v>
      </c>
      <c r="D9" s="196">
        <v>29</v>
      </c>
      <c r="E9" s="196">
        <v>209</v>
      </c>
      <c r="F9" s="198">
        <v>15.275862068965518</v>
      </c>
      <c r="G9" s="198">
        <v>7.3971291866028706</v>
      </c>
      <c r="H9" s="185">
        <v>65675.701379310354</v>
      </c>
      <c r="I9" s="187">
        <v>1904595.3400000005</v>
      </c>
      <c r="M9" s="89">
        <v>0.23404255319148937</v>
      </c>
      <c r="N9" s="89">
        <v>0.11258278145695365</v>
      </c>
    </row>
    <row r="10" spans="1:14" ht="14.25" x14ac:dyDescent="0.2">
      <c r="A10" s="192" t="s">
        <v>490</v>
      </c>
      <c r="B10" s="273" t="s">
        <v>499</v>
      </c>
      <c r="C10" s="231">
        <v>0.10778443113772455</v>
      </c>
      <c r="D10" s="196">
        <v>18</v>
      </c>
      <c r="E10" s="196">
        <v>167</v>
      </c>
      <c r="F10" s="198">
        <v>18.944444444444443</v>
      </c>
      <c r="G10" s="198">
        <v>8.5808383233532926</v>
      </c>
      <c r="H10" s="185">
        <v>62131.499444444446</v>
      </c>
      <c r="I10" s="187">
        <v>1118366.9900000002</v>
      </c>
      <c r="M10" s="89">
        <v>0.25714285714285712</v>
      </c>
      <c r="N10" s="89">
        <v>0.12359550561797752</v>
      </c>
    </row>
    <row r="11" spans="1:14" ht="14.25" x14ac:dyDescent="0.2">
      <c r="A11" s="192" t="s">
        <v>491</v>
      </c>
      <c r="B11" s="273" t="s">
        <v>333</v>
      </c>
      <c r="C11" s="231"/>
      <c r="D11" s="196"/>
      <c r="E11" s="196"/>
      <c r="F11" s="198"/>
      <c r="G11" s="198"/>
      <c r="H11" s="185"/>
      <c r="I11" s="187"/>
      <c r="M11" s="89">
        <v>0.21052631578947367</v>
      </c>
      <c r="N11" s="89">
        <v>0.10126582278481013</v>
      </c>
    </row>
    <row r="12" spans="1:14" ht="14.25" x14ac:dyDescent="0.2">
      <c r="A12" s="192" t="s">
        <v>492</v>
      </c>
      <c r="B12" s="273" t="s">
        <v>499</v>
      </c>
      <c r="C12" s="231">
        <v>0.10204081632653061</v>
      </c>
      <c r="D12" s="196">
        <v>15</v>
      </c>
      <c r="E12" s="196">
        <v>147</v>
      </c>
      <c r="F12" s="198">
        <v>17.933333333333334</v>
      </c>
      <c r="G12" s="198">
        <v>7.7823129251700678</v>
      </c>
      <c r="H12" s="185">
        <v>58593.753333333334</v>
      </c>
      <c r="I12" s="187">
        <v>878906.3</v>
      </c>
      <c r="M12" s="89">
        <v>0.22077922077922077</v>
      </c>
      <c r="N12" s="89">
        <v>0.10493827160493827</v>
      </c>
    </row>
    <row r="13" spans="1:14" ht="14.25" x14ac:dyDescent="0.2">
      <c r="A13" s="192" t="s">
        <v>493</v>
      </c>
      <c r="B13" s="273" t="s">
        <v>500</v>
      </c>
      <c r="C13" s="231">
        <v>0.14903846153846154</v>
      </c>
      <c r="D13" s="196">
        <v>31</v>
      </c>
      <c r="E13" s="196">
        <v>208</v>
      </c>
      <c r="F13" s="198">
        <v>17.29032258064516</v>
      </c>
      <c r="G13" s="198">
        <v>9.1009615384615383</v>
      </c>
      <c r="H13" s="185">
        <v>65556.602903225808</v>
      </c>
      <c r="I13" s="187">
        <v>2032254.6899999997</v>
      </c>
      <c r="M13" s="89">
        <v>0.21666666666666667</v>
      </c>
      <c r="N13" s="89">
        <v>0.10569105691056911</v>
      </c>
    </row>
    <row r="14" spans="1:14" ht="14.25" x14ac:dyDescent="0.2">
      <c r="A14" s="192" t="s">
        <v>494</v>
      </c>
      <c r="B14" s="273" t="s">
        <v>499</v>
      </c>
      <c r="C14" s="231">
        <v>0.10734463276836158</v>
      </c>
      <c r="D14" s="196">
        <v>19</v>
      </c>
      <c r="E14" s="196">
        <v>177</v>
      </c>
      <c r="F14" s="198">
        <v>14.684210526315789</v>
      </c>
      <c r="G14" s="198">
        <v>8.4350282485875709</v>
      </c>
      <c r="H14" s="185">
        <v>52353.488947368416</v>
      </c>
      <c r="I14" s="187">
        <v>994716.28999999992</v>
      </c>
      <c r="M14" s="89">
        <v>0.2283464566929134</v>
      </c>
      <c r="N14" s="89">
        <v>0.11009174311926606</v>
      </c>
    </row>
    <row r="15" spans="1:14" ht="14.25" x14ac:dyDescent="0.2">
      <c r="A15" s="192" t="s">
        <v>495</v>
      </c>
      <c r="B15" s="273" t="s">
        <v>499</v>
      </c>
      <c r="C15" s="231">
        <v>7.8431372549019607E-2</v>
      </c>
      <c r="D15" s="196">
        <v>12</v>
      </c>
      <c r="E15" s="196">
        <v>153</v>
      </c>
      <c r="F15" s="198">
        <v>12.25</v>
      </c>
      <c r="G15" s="198">
        <v>6.4313725490196081</v>
      </c>
      <c r="H15" s="185">
        <v>64305.240833333337</v>
      </c>
      <c r="I15" s="187">
        <v>771662.89</v>
      </c>
      <c r="M15" s="89">
        <v>0.19047619047619047</v>
      </c>
      <c r="N15" s="89">
        <v>8.9171974522292988E-2</v>
      </c>
    </row>
    <row r="16" spans="1:14" ht="14.25" x14ac:dyDescent="0.2">
      <c r="A16" s="192" t="s">
        <v>496</v>
      </c>
      <c r="B16" s="273" t="s">
        <v>333</v>
      </c>
      <c r="C16" s="231"/>
      <c r="D16" s="196"/>
      <c r="E16" s="196"/>
      <c r="F16" s="198"/>
      <c r="G16" s="198"/>
      <c r="H16" s="185"/>
      <c r="I16" s="187"/>
      <c r="M16" s="89">
        <v>0.19642857142857142</v>
      </c>
      <c r="N16" s="89">
        <v>9.03954802259887E-2</v>
      </c>
    </row>
    <row r="17" spans="1:14" ht="14.25" x14ac:dyDescent="0.2">
      <c r="A17" s="192" t="s">
        <v>497</v>
      </c>
      <c r="B17" s="273" t="s">
        <v>499</v>
      </c>
      <c r="C17" s="231">
        <v>6.7901234567901231E-2</v>
      </c>
      <c r="D17" s="196">
        <v>11</v>
      </c>
      <c r="E17" s="196">
        <v>162</v>
      </c>
      <c r="F17" s="198">
        <v>12</v>
      </c>
      <c r="G17" s="198">
        <v>7.1111111111111107</v>
      </c>
      <c r="H17" s="185">
        <v>43665.900909090909</v>
      </c>
      <c r="I17" s="187">
        <v>480324.91000000003</v>
      </c>
      <c r="M17" s="89">
        <v>0.18181818181818182</v>
      </c>
      <c r="N17" s="89">
        <v>8.3916083916083919E-2</v>
      </c>
    </row>
    <row r="18" spans="1:14" ht="14.25" x14ac:dyDescent="0.2">
      <c r="A18" s="193" t="s">
        <v>498</v>
      </c>
      <c r="B18" s="273" t="s">
        <v>500</v>
      </c>
      <c r="C18" s="232">
        <v>9.1954022988505746E-2</v>
      </c>
      <c r="D18" s="200">
        <v>16</v>
      </c>
      <c r="E18" s="200">
        <v>174</v>
      </c>
      <c r="F18" s="202">
        <v>18.9375</v>
      </c>
      <c r="G18" s="202">
        <v>7.4942528735632186</v>
      </c>
      <c r="H18" s="186">
        <v>80919.322500000009</v>
      </c>
      <c r="I18" s="188">
        <v>1294709.1600000001</v>
      </c>
      <c r="M18" s="89">
        <v>0.19298245614035087</v>
      </c>
      <c r="N18" s="89">
        <v>8.6592178770949726E-2</v>
      </c>
    </row>
    <row r="19" spans="1:14" ht="15" customHeight="1" x14ac:dyDescent="0.25">
      <c r="A19" s="183" t="s">
        <v>270</v>
      </c>
    </row>
    <row r="20" spans="1:14" ht="15" customHeight="1" x14ac:dyDescent="0.2">
      <c r="A20" s="148" t="s">
        <v>204</v>
      </c>
      <c r="B20" s="68"/>
      <c r="C20" s="68"/>
    </row>
    <row r="21" spans="1:14" ht="30" customHeight="1" x14ac:dyDescent="0.25">
      <c r="A21" s="19" t="s">
        <v>48</v>
      </c>
      <c r="B21" s="19"/>
      <c r="C21" s="19"/>
    </row>
    <row r="22" spans="1:14" ht="15.75" customHeight="1" x14ac:dyDescent="0.2">
      <c r="A22" s="105" t="s">
        <v>195</v>
      </c>
      <c r="B22" s="105"/>
      <c r="C22" s="105"/>
    </row>
    <row r="23" spans="1:14" ht="15.75" customHeight="1" x14ac:dyDescent="0.2">
      <c r="A23" s="105" t="s">
        <v>196</v>
      </c>
      <c r="B23" s="105"/>
      <c r="C23" s="105"/>
    </row>
    <row r="24" spans="1:14" ht="15.75" customHeight="1" x14ac:dyDescent="0.2">
      <c r="A24" s="105" t="s">
        <v>197</v>
      </c>
      <c r="B24" s="105"/>
      <c r="C24" s="105"/>
    </row>
    <row r="25" spans="1:14" ht="15.75" customHeight="1" x14ac:dyDescent="0.2">
      <c r="A25" s="105" t="s">
        <v>202</v>
      </c>
      <c r="B25" s="105"/>
      <c r="C25" s="105"/>
    </row>
    <row r="26" spans="1:14" ht="30" customHeight="1" x14ac:dyDescent="0.25">
      <c r="A26" s="130" t="s">
        <v>49</v>
      </c>
      <c r="B26" s="130"/>
      <c r="C26" s="130"/>
    </row>
    <row r="27" spans="1:14" ht="15.75" customHeight="1" x14ac:dyDescent="0.2">
      <c r="A27" s="105" t="s">
        <v>198</v>
      </c>
      <c r="B27" s="105"/>
      <c r="C27" s="105"/>
    </row>
    <row r="28" spans="1:14" ht="15.75" customHeight="1" x14ac:dyDescent="0.2">
      <c r="A28" s="105" t="s">
        <v>199</v>
      </c>
      <c r="B28" s="105"/>
      <c r="C28" s="105"/>
    </row>
    <row r="29" spans="1:14" ht="15.75" customHeight="1" x14ac:dyDescent="0.2">
      <c r="A29" s="105" t="s">
        <v>200</v>
      </c>
      <c r="B29" s="105"/>
      <c r="C29" s="105"/>
    </row>
    <row r="30" spans="1:14" ht="15.75" customHeight="1" x14ac:dyDescent="0.2">
      <c r="A30" s="105" t="s">
        <v>201</v>
      </c>
      <c r="B30" s="105"/>
      <c r="C30" s="105"/>
    </row>
    <row r="31" spans="1:14" ht="15.75" customHeight="1" x14ac:dyDescent="0.2">
      <c r="A31" s="140" t="s">
        <v>266</v>
      </c>
      <c r="B31" s="105"/>
      <c r="C31" s="105"/>
    </row>
    <row r="32" spans="1:14" ht="15" x14ac:dyDescent="0.2">
      <c r="A32" s="105"/>
      <c r="B32" s="105"/>
      <c r="C32" s="105"/>
    </row>
    <row r="33" spans="1:3" ht="15" x14ac:dyDescent="0.2">
      <c r="A33" s="105"/>
      <c r="B33" s="105"/>
      <c r="C33" s="105"/>
    </row>
    <row r="34" spans="1:3" ht="15" x14ac:dyDescent="0.2">
      <c r="A34" s="105"/>
      <c r="B34" s="105"/>
      <c r="C34" s="105"/>
    </row>
    <row r="35" spans="1:3" ht="15" x14ac:dyDescent="0.2">
      <c r="A35" s="105"/>
      <c r="B35" s="105"/>
      <c r="C35" s="105"/>
    </row>
    <row r="36" spans="1:3" ht="15" x14ac:dyDescent="0.2">
      <c r="A36" s="105"/>
      <c r="B36" s="105"/>
      <c r="C36" s="105"/>
    </row>
    <row r="37" spans="1:3" ht="21.75" customHeight="1" x14ac:dyDescent="0.2"/>
  </sheetData>
  <conditionalFormatting sqref="C7">
    <cfRule type="cellIs" dxfId="194" priority="7" stopIfTrue="1" operator="greaterThanOrEqual">
      <formula>$M$7</formula>
    </cfRule>
    <cfRule type="cellIs" dxfId="193" priority="8" stopIfTrue="1" operator="lessThanOrEqual">
      <formula>$N$7</formula>
    </cfRule>
  </conditionalFormatting>
  <conditionalFormatting sqref="C8">
    <cfRule type="cellIs" dxfId="192" priority="5" stopIfTrue="1" operator="greaterThanOrEqual">
      <formula>$M$8</formula>
    </cfRule>
    <cfRule type="cellIs" dxfId="191" priority="6" stopIfTrue="1" operator="lessThanOrEqual">
      <formula>$N$8</formula>
    </cfRule>
  </conditionalFormatting>
  <conditionalFormatting sqref="C9">
    <cfRule type="cellIs" dxfId="190" priority="3" stopIfTrue="1" operator="greaterThanOrEqual">
      <formula>$M$9</formula>
    </cfRule>
    <cfRule type="cellIs" dxfId="189" priority="4" stopIfTrue="1" operator="lessThanOrEqual">
      <formula>$N$9</formula>
    </cfRule>
  </conditionalFormatting>
  <conditionalFormatting sqref="C10">
    <cfRule type="cellIs" dxfId="188" priority="1" stopIfTrue="1" operator="greaterThanOrEqual">
      <formula>$M$10</formula>
    </cfRule>
    <cfRule type="cellIs" dxfId="187" priority="2" stopIfTrue="1" operator="lessThanOrEqual">
      <formula>$N$10</formula>
    </cfRule>
  </conditionalFormatting>
  <conditionalFormatting sqref="C11">
    <cfRule type="cellIs" dxfId="186" priority="23" stopIfTrue="1" operator="greaterThanOrEqual">
      <formula>$M$11</formula>
    </cfRule>
    <cfRule type="cellIs" dxfId="185" priority="24" stopIfTrue="1" operator="lessThanOrEqual">
      <formula>$N$11</formula>
    </cfRule>
  </conditionalFormatting>
  <conditionalFormatting sqref="C12">
    <cfRule type="cellIs" dxfId="184" priority="21" stopIfTrue="1" operator="greaterThanOrEqual">
      <formula>$M$12</formula>
    </cfRule>
    <cfRule type="cellIs" dxfId="183" priority="22" stopIfTrue="1" operator="lessThanOrEqual">
      <formula>$N$12</formula>
    </cfRule>
  </conditionalFormatting>
  <conditionalFormatting sqref="C13">
    <cfRule type="cellIs" dxfId="182" priority="19" stopIfTrue="1" operator="greaterThanOrEqual">
      <formula>$M$13</formula>
    </cfRule>
    <cfRule type="cellIs" dxfId="181" priority="20" stopIfTrue="1" operator="lessThanOrEqual">
      <formula>$N$13</formula>
    </cfRule>
  </conditionalFormatting>
  <conditionalFormatting sqref="C14">
    <cfRule type="cellIs" dxfId="180" priority="17" stopIfTrue="1" operator="greaterThanOrEqual">
      <formula>$M$14</formula>
    </cfRule>
    <cfRule type="cellIs" dxfId="179" priority="18" stopIfTrue="1" operator="lessThanOrEqual">
      <formula>$N$14</formula>
    </cfRule>
  </conditionalFormatting>
  <conditionalFormatting sqref="C15">
    <cfRule type="cellIs" dxfId="178" priority="15" stopIfTrue="1" operator="greaterThanOrEqual">
      <formula>$M$15</formula>
    </cfRule>
    <cfRule type="cellIs" dxfId="177" priority="16" stopIfTrue="1" operator="lessThanOrEqual">
      <formula>$N$15</formula>
    </cfRule>
  </conditionalFormatting>
  <conditionalFormatting sqref="C16">
    <cfRule type="cellIs" dxfId="176" priority="13" stopIfTrue="1" operator="greaterThanOrEqual">
      <formula>$M$16</formula>
    </cfRule>
    <cfRule type="cellIs" dxfId="175" priority="14" stopIfTrue="1" operator="lessThanOrEqual">
      <formula>$N$16</formula>
    </cfRule>
  </conditionalFormatting>
  <conditionalFormatting sqref="C17">
    <cfRule type="cellIs" dxfId="174" priority="11" stopIfTrue="1" operator="greaterThanOrEqual">
      <formula>$M$17</formula>
    </cfRule>
    <cfRule type="cellIs" dxfId="173" priority="12" stopIfTrue="1" operator="lessThanOrEqual">
      <formula>$N$17</formula>
    </cfRule>
  </conditionalFormatting>
  <conditionalFormatting sqref="C18">
    <cfRule type="cellIs" dxfId="172" priority="9" stopIfTrue="1" operator="greaterThanOrEqual">
      <formula>$M$18</formula>
    </cfRule>
    <cfRule type="cellIs" dxfId="171"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367</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34</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87"/>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c r="O5" s="49"/>
    </row>
    <row r="6" spans="1:28" x14ac:dyDescent="0.2">
      <c r="A6" s="4"/>
      <c r="B6" s="4"/>
      <c r="C6" s="4"/>
      <c r="D6" s="4"/>
      <c r="E6" s="4"/>
      <c r="F6" s="4"/>
      <c r="G6" s="4"/>
      <c r="H6" s="4"/>
      <c r="I6" s="4"/>
      <c r="J6" s="4"/>
      <c r="K6" s="87"/>
      <c r="L6" s="87"/>
      <c r="M6" s="87"/>
      <c r="N6" s="87"/>
      <c r="O6" s="4"/>
      <c r="P6" s="87"/>
      <c r="Q6" s="87"/>
      <c r="R6" s="87"/>
      <c r="S6" s="87"/>
      <c r="T6" s="87"/>
      <c r="U6" s="87"/>
      <c r="V6" s="87"/>
      <c r="W6" s="87"/>
      <c r="X6" s="87"/>
      <c r="Y6" s="87"/>
      <c r="Z6" s="87"/>
      <c r="AA6" s="87"/>
    </row>
    <row r="7" spans="1:28" x14ac:dyDescent="0.2">
      <c r="A7" s="4"/>
      <c r="B7" s="4"/>
      <c r="C7" s="4"/>
      <c r="D7" s="4"/>
      <c r="E7" s="4"/>
      <c r="F7" s="4"/>
      <c r="G7" s="4"/>
      <c r="H7" s="4"/>
      <c r="I7" s="4"/>
      <c r="J7" s="4"/>
      <c r="K7" s="87"/>
      <c r="L7" s="87"/>
      <c r="M7" s="87"/>
      <c r="N7" s="87"/>
      <c r="O7" s="4"/>
      <c r="P7" s="87"/>
      <c r="Q7" s="87"/>
      <c r="R7" s="87"/>
      <c r="S7" s="87"/>
      <c r="T7" s="87"/>
      <c r="U7" s="87"/>
      <c r="V7" s="87"/>
      <c r="W7" s="87"/>
      <c r="X7" s="87"/>
      <c r="Y7" s="87"/>
      <c r="Z7" s="87"/>
      <c r="AA7" s="87"/>
    </row>
    <row r="8" spans="1:28" x14ac:dyDescent="0.2">
      <c r="A8" s="4"/>
      <c r="B8" s="4"/>
      <c r="C8" s="4"/>
      <c r="D8" s="4"/>
      <c r="E8" s="4"/>
      <c r="F8" s="4"/>
      <c r="G8" s="4"/>
      <c r="H8" s="4"/>
      <c r="I8" s="4"/>
      <c r="J8" s="4"/>
      <c r="K8" s="87"/>
      <c r="L8" s="87"/>
      <c r="M8" s="87"/>
      <c r="N8" s="87"/>
      <c r="O8" s="4"/>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9.0909090909090912E-2</v>
      </c>
      <c r="Q9" s="88">
        <v>7.6433121019108277E-2</v>
      </c>
      <c r="R9" s="88">
        <v>0.13875598086124402</v>
      </c>
      <c r="S9" s="88">
        <v>0.10778443113772455</v>
      </c>
      <c r="T9" s="88"/>
      <c r="U9" s="88">
        <v>0.10204081632653061</v>
      </c>
      <c r="V9" s="88">
        <v>0.14903846153846154</v>
      </c>
      <c r="W9" s="88">
        <v>0.10734463276836158</v>
      </c>
      <c r="X9" s="88">
        <v>7.8431372549019607E-2</v>
      </c>
      <c r="Y9" s="88"/>
      <c r="Z9" s="88">
        <v>6.7901234567901231E-2</v>
      </c>
      <c r="AA9" s="88">
        <v>9.1954022988505746E-2</v>
      </c>
      <c r="AB9" s="49"/>
    </row>
    <row r="10" spans="1:28" x14ac:dyDescent="0.2">
      <c r="A10" s="4"/>
      <c r="B10" s="4"/>
      <c r="C10" s="4"/>
      <c r="D10" s="4"/>
      <c r="E10" s="4"/>
      <c r="F10" s="4"/>
      <c r="G10" s="4"/>
      <c r="H10" s="4"/>
      <c r="I10" s="4"/>
      <c r="J10" s="4"/>
      <c r="K10" s="87"/>
      <c r="L10" s="87"/>
      <c r="M10" s="87"/>
      <c r="N10" s="87"/>
      <c r="O10" s="87" t="s">
        <v>355</v>
      </c>
      <c r="P10" s="88">
        <v>0.26829268292682928</v>
      </c>
      <c r="Q10" s="88">
        <v>0.2140221402214022</v>
      </c>
      <c r="R10" s="88">
        <v>0.22580645161290322</v>
      </c>
      <c r="S10" s="88">
        <v>0.25543478260869568</v>
      </c>
      <c r="T10" s="88">
        <v>0.22580645161290322</v>
      </c>
      <c r="U10" s="88">
        <v>0.21951219512195122</v>
      </c>
      <c r="V10" s="88">
        <v>0.23809523809523808</v>
      </c>
      <c r="W10" s="88">
        <v>0.22857142857142856</v>
      </c>
      <c r="X10" s="88">
        <v>0.19130434782608696</v>
      </c>
      <c r="Y10" s="88">
        <v>0.21472392638036811</v>
      </c>
      <c r="Z10" s="88">
        <v>0.19285714285714287</v>
      </c>
      <c r="AA10" s="88">
        <v>0.19469026548672566</v>
      </c>
      <c r="AB10" s="49"/>
    </row>
    <row r="11" spans="1:28" x14ac:dyDescent="0.2">
      <c r="A11" s="4"/>
      <c r="B11" s="4"/>
      <c r="C11" s="4"/>
      <c r="D11" s="4"/>
      <c r="E11" s="4"/>
      <c r="F11" s="4"/>
      <c r="G11" s="4"/>
      <c r="H11" s="4"/>
      <c r="I11" s="4"/>
      <c r="J11" s="4"/>
      <c r="K11" s="87"/>
      <c r="L11" s="87"/>
      <c r="M11" s="87"/>
      <c r="N11" s="87"/>
      <c r="O11" s="87" t="s">
        <v>356</v>
      </c>
      <c r="P11" s="88">
        <v>0.26016260162601629</v>
      </c>
      <c r="Q11" s="88">
        <v>0.22727272727272727</v>
      </c>
      <c r="R11" s="88">
        <v>0.24489795918367346</v>
      </c>
      <c r="S11" s="88">
        <v>0.25454545454545452</v>
      </c>
      <c r="T11" s="88">
        <v>0.24060150375939848</v>
      </c>
      <c r="U11" s="88">
        <v>0.27272727272727271</v>
      </c>
      <c r="V11" s="88">
        <v>0.26315789473684209</v>
      </c>
      <c r="W11" s="88">
        <v>0.27160493827160492</v>
      </c>
      <c r="X11" s="88">
        <v>0.22</v>
      </c>
      <c r="Y11" s="88">
        <v>0.26923076923076922</v>
      </c>
      <c r="Z11" s="88">
        <v>0.26315789473684209</v>
      </c>
      <c r="AA11" s="88">
        <v>0.22784810126582278</v>
      </c>
      <c r="AB11" s="49"/>
    </row>
    <row r="12" spans="1:28" x14ac:dyDescent="0.2">
      <c r="A12" s="4"/>
      <c r="B12" s="4"/>
      <c r="C12" s="4"/>
      <c r="D12" s="4"/>
      <c r="E12" s="4"/>
      <c r="F12" s="4"/>
      <c r="G12" s="4"/>
      <c r="H12" s="4"/>
      <c r="I12" s="4"/>
      <c r="J12" s="4"/>
      <c r="K12" s="87"/>
      <c r="L12" s="87"/>
      <c r="M12" s="87"/>
      <c r="N12" s="87"/>
      <c r="O12" s="87" t="s">
        <v>357</v>
      </c>
      <c r="P12" s="88">
        <v>0.24836601307189543</v>
      </c>
      <c r="Q12" s="88">
        <v>0.22222222222222221</v>
      </c>
      <c r="R12" s="88">
        <v>0.23404255319148937</v>
      </c>
      <c r="S12" s="88">
        <v>0.25714285714285712</v>
      </c>
      <c r="T12" s="88">
        <v>0.21052631578947367</v>
      </c>
      <c r="U12" s="88">
        <v>0.22077922077922077</v>
      </c>
      <c r="V12" s="88">
        <v>0.21666666666666667</v>
      </c>
      <c r="W12" s="88">
        <v>0.2283464566929134</v>
      </c>
      <c r="X12" s="88">
        <v>0.19047619047619047</v>
      </c>
      <c r="Y12" s="88">
        <v>0.19642857142857142</v>
      </c>
      <c r="Z12" s="88">
        <v>0.18181818181818182</v>
      </c>
      <c r="AA12" s="88">
        <v>0.19298245614035087</v>
      </c>
      <c r="AB12" s="49"/>
    </row>
    <row r="13" spans="1:28" x14ac:dyDescent="0.2">
      <c r="A13" s="4"/>
      <c r="B13" s="4"/>
      <c r="C13" s="4"/>
      <c r="D13" s="4"/>
      <c r="E13" s="4"/>
      <c r="F13" s="4"/>
      <c r="G13" s="4"/>
      <c r="H13" s="4"/>
      <c r="I13" s="4"/>
      <c r="J13" s="4"/>
      <c r="K13" s="87"/>
      <c r="L13" s="87"/>
      <c r="M13" s="87"/>
      <c r="N13" s="87"/>
      <c r="O13" s="87" t="s">
        <v>358</v>
      </c>
      <c r="P13" s="88">
        <v>0.13445378151260504</v>
      </c>
      <c r="Q13" s="88">
        <v>9.6000000000000002E-2</v>
      </c>
      <c r="R13" s="88">
        <v>0.11607142857142858</v>
      </c>
      <c r="S13" s="88">
        <v>0.1111111111111111</v>
      </c>
      <c r="T13" s="88">
        <v>9.8765432098765427E-2</v>
      </c>
      <c r="U13" s="88">
        <v>8.9947089947089942E-2</v>
      </c>
      <c r="V13" s="88">
        <v>9.7560975609756101E-2</v>
      </c>
      <c r="W13" s="88">
        <v>0.10476190476190476</v>
      </c>
      <c r="X13" s="88">
        <v>8.2802547770700632E-2</v>
      </c>
      <c r="Y13" s="88">
        <v>8.4507042253521125E-2</v>
      </c>
      <c r="Z13" s="88">
        <v>6.8750000000000006E-2</v>
      </c>
      <c r="AA13" s="88">
        <v>6.6666666666666666E-2</v>
      </c>
      <c r="AB13" s="49"/>
    </row>
    <row r="14" spans="1:28" x14ac:dyDescent="0.2">
      <c r="A14" s="4"/>
      <c r="B14" s="4"/>
      <c r="C14" s="4"/>
      <c r="D14" s="4"/>
      <c r="E14" s="4"/>
      <c r="F14" s="4"/>
      <c r="G14" s="4"/>
      <c r="H14" s="4"/>
      <c r="I14" s="4"/>
      <c r="J14" s="4"/>
      <c r="K14" s="87"/>
      <c r="L14" s="87"/>
      <c r="M14" s="87"/>
      <c r="N14" s="87"/>
      <c r="O14" s="87" t="s">
        <v>359</v>
      </c>
      <c r="P14" s="88">
        <v>0.10144927536231885</v>
      </c>
      <c r="Q14" s="88">
        <v>7.6530612244897961E-2</v>
      </c>
      <c r="R14" s="88">
        <v>0.10852713178294573</v>
      </c>
      <c r="S14" s="88">
        <v>0.1092436974789916</v>
      </c>
      <c r="T14" s="88">
        <v>8.0291970802919707E-2</v>
      </c>
      <c r="U14" s="88">
        <v>7.0484581497797363E-2</v>
      </c>
      <c r="V14" s="88">
        <v>9.9447513812154692E-2</v>
      </c>
      <c r="W14" s="88">
        <v>9.5588235294117641E-2</v>
      </c>
      <c r="X14" s="88">
        <v>7.8431372549019607E-2</v>
      </c>
      <c r="Y14" s="88">
        <v>7.8947368421052627E-2</v>
      </c>
      <c r="Z14" s="88">
        <v>6.6852367688022288E-2</v>
      </c>
      <c r="AA14" s="88">
        <v>6.4516129032258063E-2</v>
      </c>
      <c r="AB14" s="49"/>
    </row>
    <row r="15" spans="1:28" x14ac:dyDescent="0.2">
      <c r="A15" s="4"/>
      <c r="B15" s="4"/>
      <c r="C15" s="4"/>
      <c r="D15" s="4"/>
      <c r="E15" s="4"/>
      <c r="F15" s="4"/>
      <c r="G15" s="4"/>
      <c r="H15" s="4"/>
      <c r="I15" s="4"/>
      <c r="J15" s="4"/>
      <c r="K15" s="87"/>
      <c r="L15" s="87"/>
      <c r="M15" s="87"/>
      <c r="N15" s="87"/>
      <c r="O15" s="87" t="s">
        <v>360</v>
      </c>
      <c r="P15" s="88">
        <v>0.11920529801324503</v>
      </c>
      <c r="Q15" s="88">
        <v>0.10576923076923077</v>
      </c>
      <c r="R15" s="88">
        <v>0.11258278145695365</v>
      </c>
      <c r="S15" s="88">
        <v>0.12359550561797752</v>
      </c>
      <c r="T15" s="88">
        <v>0.10126582278481013</v>
      </c>
      <c r="U15" s="88">
        <v>0.10493827160493827</v>
      </c>
      <c r="V15" s="88">
        <v>0.10569105691056911</v>
      </c>
      <c r="W15" s="88">
        <v>0.11009174311926606</v>
      </c>
      <c r="X15" s="88">
        <v>8.9171974522292988E-2</v>
      </c>
      <c r="Y15" s="88">
        <v>9.03954802259887E-2</v>
      </c>
      <c r="Z15" s="88">
        <v>8.3916083916083919E-2</v>
      </c>
      <c r="AA15" s="88">
        <v>8.6592178770949726E-2</v>
      </c>
      <c r="AB15" s="49"/>
    </row>
    <row r="16" spans="1:28" x14ac:dyDescent="0.2">
      <c r="A16" s="4"/>
      <c r="B16" s="4"/>
      <c r="C16" s="4"/>
      <c r="D16" s="4"/>
      <c r="E16" s="4"/>
      <c r="F16" s="4"/>
      <c r="G16" s="4"/>
      <c r="H16" s="4"/>
      <c r="I16" s="4"/>
      <c r="J16" s="4"/>
      <c r="K16" s="87"/>
      <c r="L16" s="87"/>
      <c r="M16" s="87"/>
      <c r="N16" s="87"/>
      <c r="O16" s="4"/>
      <c r="P16" s="87"/>
      <c r="Q16" s="87"/>
      <c r="R16" s="87"/>
      <c r="S16" s="87"/>
      <c r="T16" s="87"/>
      <c r="U16" s="87"/>
      <c r="V16" s="87"/>
      <c r="W16" s="87"/>
      <c r="X16" s="87"/>
      <c r="Y16" s="87"/>
      <c r="Z16" s="87"/>
      <c r="AA16" s="87"/>
    </row>
    <row r="17" spans="1:27" x14ac:dyDescent="0.2">
      <c r="A17" s="4"/>
      <c r="B17" s="4"/>
      <c r="C17" s="4"/>
      <c r="D17" s="4"/>
      <c r="E17" s="4"/>
      <c r="F17" s="4"/>
      <c r="G17" s="4"/>
      <c r="H17" s="4"/>
      <c r="I17" s="4"/>
      <c r="J17" s="4"/>
      <c r="K17" s="87"/>
      <c r="L17" s="87"/>
      <c r="M17" s="87"/>
      <c r="N17" s="87"/>
      <c r="O17" s="4"/>
      <c r="P17" s="87"/>
      <c r="Q17" s="87"/>
      <c r="R17" s="87"/>
      <c r="S17" s="87"/>
      <c r="T17" s="87"/>
      <c r="U17" s="87"/>
      <c r="V17" s="87"/>
      <c r="W17" s="87"/>
      <c r="X17" s="87"/>
      <c r="Y17" s="87"/>
      <c r="Z17" s="87"/>
      <c r="AA17" s="87"/>
    </row>
    <row r="18" spans="1:27" x14ac:dyDescent="0.2">
      <c r="A18" s="4"/>
      <c r="B18" s="4"/>
      <c r="C18" s="4"/>
      <c r="D18" s="4"/>
      <c r="E18" s="4"/>
      <c r="F18" s="4"/>
      <c r="G18" s="4"/>
      <c r="H18" s="4"/>
      <c r="I18" s="4"/>
      <c r="J18" s="4"/>
      <c r="K18" s="87"/>
      <c r="L18" s="87"/>
      <c r="M18" s="87"/>
      <c r="N18" s="87"/>
      <c r="O18" s="4"/>
      <c r="P18" s="87"/>
      <c r="Q18" s="87"/>
      <c r="R18" s="87"/>
      <c r="S18" s="87"/>
      <c r="T18" s="87"/>
      <c r="U18" s="87"/>
      <c r="V18" s="87"/>
      <c r="W18" s="87"/>
      <c r="X18" s="87"/>
      <c r="Y18" s="87"/>
      <c r="Z18" s="87"/>
      <c r="AA18" s="87"/>
    </row>
    <row r="19" spans="1:27" x14ac:dyDescent="0.2">
      <c r="A19" s="4"/>
      <c r="B19" s="4"/>
      <c r="C19" s="4"/>
      <c r="D19" s="4"/>
      <c r="E19" s="4"/>
      <c r="F19" s="4"/>
      <c r="G19" s="4"/>
      <c r="H19" s="4"/>
      <c r="I19" s="4"/>
      <c r="J19" s="4"/>
      <c r="K19" s="87"/>
      <c r="L19" s="87"/>
      <c r="M19" s="87"/>
      <c r="N19" s="87"/>
      <c r="O19" s="4"/>
      <c r="P19" s="87"/>
      <c r="Q19" s="87"/>
      <c r="R19" s="87"/>
      <c r="S19" s="87"/>
      <c r="T19" s="87"/>
      <c r="U19" s="87"/>
      <c r="V19" s="87"/>
      <c r="W19" s="87"/>
      <c r="X19" s="87"/>
      <c r="Y19" s="87"/>
      <c r="Z19" s="87"/>
      <c r="AA19" s="87"/>
    </row>
    <row r="20" spans="1:27" x14ac:dyDescent="0.2">
      <c r="A20" s="4"/>
      <c r="B20" s="4"/>
      <c r="C20" s="4"/>
      <c r="D20" s="4"/>
      <c r="E20" s="4"/>
      <c r="F20" s="4"/>
      <c r="G20" s="4"/>
      <c r="H20" s="4"/>
      <c r="I20" s="4"/>
      <c r="J20" s="4"/>
      <c r="K20" s="87"/>
      <c r="L20" s="87"/>
      <c r="M20" s="87"/>
      <c r="N20" s="87"/>
      <c r="O20" s="4"/>
      <c r="P20" s="87"/>
      <c r="Q20" s="87"/>
      <c r="R20" s="87"/>
      <c r="S20" s="87"/>
      <c r="T20" s="87"/>
      <c r="U20" s="87"/>
      <c r="V20" s="87"/>
      <c r="W20" s="87"/>
      <c r="X20" s="87"/>
      <c r="Y20" s="87"/>
      <c r="Z20" s="87"/>
      <c r="AA20" s="87"/>
    </row>
    <row r="21" spans="1:27" x14ac:dyDescent="0.2">
      <c r="A21" s="4"/>
      <c r="B21" s="4"/>
      <c r="C21" s="4"/>
      <c r="D21" s="4"/>
      <c r="E21" s="4"/>
      <c r="F21" s="4"/>
      <c r="G21" s="4"/>
      <c r="H21" s="4"/>
      <c r="I21" s="4"/>
      <c r="J21" s="4"/>
      <c r="K21" s="87"/>
      <c r="L21" s="87"/>
      <c r="M21" s="87"/>
      <c r="N21" s="87"/>
      <c r="O21" s="4"/>
      <c r="P21" s="87"/>
      <c r="Q21" s="87"/>
      <c r="R21" s="87"/>
      <c r="S21" s="87"/>
      <c r="T21" s="87"/>
      <c r="U21" s="87"/>
      <c r="V21" s="87"/>
      <c r="W21" s="87"/>
      <c r="X21" s="87"/>
      <c r="Y21" s="87"/>
      <c r="Z21" s="87"/>
      <c r="AA21" s="87"/>
    </row>
    <row r="22" spans="1:27" x14ac:dyDescent="0.2">
      <c r="A22" s="4"/>
      <c r="B22" s="4"/>
      <c r="C22" s="4"/>
      <c r="D22" s="4"/>
      <c r="E22" s="4"/>
      <c r="F22" s="4"/>
      <c r="G22" s="4"/>
      <c r="H22" s="4"/>
      <c r="I22" s="4"/>
      <c r="J22" s="4"/>
      <c r="K22" s="87"/>
      <c r="L22" s="87"/>
      <c r="M22" s="87"/>
      <c r="N22" s="87"/>
      <c r="O22" s="4"/>
      <c r="P22" s="87"/>
      <c r="Q22" s="87"/>
      <c r="R22" s="87"/>
      <c r="S22" s="87"/>
      <c r="T22" s="87"/>
      <c r="U22" s="87"/>
      <c r="V22" s="87"/>
      <c r="W22" s="87"/>
      <c r="X22" s="87"/>
      <c r="Y22" s="87"/>
      <c r="Z22" s="87"/>
      <c r="AA22" s="87"/>
    </row>
    <row r="23" spans="1:27"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row>
    <row r="24" spans="1:27"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1" customHeight="1" x14ac:dyDescent="0.2">
      <c r="A33" s="131" t="s">
        <v>432</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0.24836601307189543</v>
      </c>
      <c r="C36" s="252">
        <v>0.26829268292682928</v>
      </c>
      <c r="D36" s="252">
        <v>0.26016260162601629</v>
      </c>
      <c r="E36" s="252">
        <v>0.11920529801324503</v>
      </c>
      <c r="F36" s="252">
        <v>0.13445378151260504</v>
      </c>
      <c r="G36" s="253">
        <v>0.10144927536231885</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0.22222222222222221</v>
      </c>
      <c r="C37" s="252">
        <v>0.2140221402214022</v>
      </c>
      <c r="D37" s="252">
        <v>0.22727272727272727</v>
      </c>
      <c r="E37" s="252">
        <v>0.10576923076923077</v>
      </c>
      <c r="F37" s="252">
        <v>9.6000000000000002E-2</v>
      </c>
      <c r="G37" s="253">
        <v>7.6530612244897961E-2</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0.23404255319148937</v>
      </c>
      <c r="C38" s="252">
        <v>0.22580645161290322</v>
      </c>
      <c r="D38" s="252">
        <v>0.24489795918367346</v>
      </c>
      <c r="E38" s="252">
        <v>0.11258278145695365</v>
      </c>
      <c r="F38" s="252">
        <v>0.11607142857142858</v>
      </c>
      <c r="G38" s="253">
        <v>0.10852713178294573</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0.25714285714285712</v>
      </c>
      <c r="C39" s="252">
        <v>0.25543478260869568</v>
      </c>
      <c r="D39" s="252">
        <v>0.25454545454545452</v>
      </c>
      <c r="E39" s="252">
        <v>0.12359550561797752</v>
      </c>
      <c r="F39" s="252">
        <v>0.1111111111111111</v>
      </c>
      <c r="G39" s="253">
        <v>0.1092436974789916</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0.21052631578947367</v>
      </c>
      <c r="C40" s="252">
        <v>0.22580645161290322</v>
      </c>
      <c r="D40" s="252">
        <v>0.24060150375939848</v>
      </c>
      <c r="E40" s="252">
        <v>0.10126582278481013</v>
      </c>
      <c r="F40" s="252">
        <v>9.8765432098765427E-2</v>
      </c>
      <c r="G40" s="253">
        <v>8.0291970802919707E-2</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0.22077922077922077</v>
      </c>
      <c r="C41" s="252">
        <v>0.21951219512195122</v>
      </c>
      <c r="D41" s="252">
        <v>0.27272727272727271</v>
      </c>
      <c r="E41" s="252">
        <v>0.10493827160493827</v>
      </c>
      <c r="F41" s="252">
        <v>8.9947089947089942E-2</v>
      </c>
      <c r="G41" s="253">
        <v>7.0484581497797363E-2</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0.21666666666666667</v>
      </c>
      <c r="C42" s="252">
        <v>0.23809523809523808</v>
      </c>
      <c r="D42" s="252">
        <v>0.26315789473684209</v>
      </c>
      <c r="E42" s="252">
        <v>0.10569105691056911</v>
      </c>
      <c r="F42" s="252">
        <v>9.7560975609756101E-2</v>
      </c>
      <c r="G42" s="253">
        <v>9.9447513812154692E-2</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0.2283464566929134</v>
      </c>
      <c r="C43" s="252">
        <v>0.22857142857142856</v>
      </c>
      <c r="D43" s="252">
        <v>0.27160493827160492</v>
      </c>
      <c r="E43" s="252">
        <v>0.11009174311926606</v>
      </c>
      <c r="F43" s="252">
        <v>0.10476190476190476</v>
      </c>
      <c r="G43" s="253">
        <v>9.5588235294117641E-2</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0.19047619047619047</v>
      </c>
      <c r="C44" s="252">
        <v>0.19130434782608696</v>
      </c>
      <c r="D44" s="252">
        <v>0.22</v>
      </c>
      <c r="E44" s="252">
        <v>8.9171974522292988E-2</v>
      </c>
      <c r="F44" s="252">
        <v>8.2802547770700632E-2</v>
      </c>
      <c r="G44" s="253">
        <v>7.8431372549019607E-2</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0.19642857142857142</v>
      </c>
      <c r="C45" s="252">
        <v>0.21472392638036811</v>
      </c>
      <c r="D45" s="252">
        <v>0.26923076923076922</v>
      </c>
      <c r="E45" s="252">
        <v>9.03954802259887E-2</v>
      </c>
      <c r="F45" s="252">
        <v>8.4507042253521125E-2</v>
      </c>
      <c r="G45" s="253">
        <v>7.8947368421052627E-2</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0.18181818181818182</v>
      </c>
      <c r="C46" s="252">
        <v>0.19285714285714287</v>
      </c>
      <c r="D46" s="252">
        <v>0.26315789473684209</v>
      </c>
      <c r="E46" s="252">
        <v>8.3916083916083919E-2</v>
      </c>
      <c r="F46" s="252">
        <v>6.8750000000000006E-2</v>
      </c>
      <c r="G46" s="253">
        <v>6.6852367688022288E-2</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0.19298245614035087</v>
      </c>
      <c r="C47" s="254">
        <v>0.19469026548672566</v>
      </c>
      <c r="D47" s="254">
        <v>0.22784810126582278</v>
      </c>
      <c r="E47" s="254">
        <v>8.6592178770949726E-2</v>
      </c>
      <c r="F47" s="254">
        <v>6.6666666666666666E-2</v>
      </c>
      <c r="G47" s="255">
        <v>6.4516129032258063E-2</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311</v>
      </c>
      <c r="B1" s="38"/>
      <c r="C1" s="38"/>
      <c r="G1" s="100"/>
      <c r="H1" s="100"/>
      <c r="I1" s="100"/>
      <c r="J1" s="53"/>
      <c r="K1" s="256"/>
    </row>
    <row r="2" spans="1:13" ht="15.75" x14ac:dyDescent="0.25">
      <c r="A2" s="19" t="s">
        <v>62</v>
      </c>
      <c r="B2" s="19"/>
      <c r="C2" s="19"/>
    </row>
    <row r="3" spans="1:13" ht="15" x14ac:dyDescent="0.2">
      <c r="A3" s="131" t="s">
        <v>486</v>
      </c>
      <c r="B3" s="131"/>
      <c r="C3" s="131"/>
    </row>
    <row r="4" spans="1:13" ht="21" customHeight="1" x14ac:dyDescent="0.2">
      <c r="A4" s="131" t="s">
        <v>433</v>
      </c>
      <c r="B4" s="131"/>
      <c r="C4" s="131"/>
    </row>
    <row r="5" spans="1:13" ht="15" customHeight="1" x14ac:dyDescent="0.2">
      <c r="A5" s="182" t="s">
        <v>268</v>
      </c>
      <c r="B5" s="182"/>
      <c r="C5" s="182"/>
      <c r="D5" s="69"/>
      <c r="G5" s="120"/>
      <c r="H5" s="120"/>
      <c r="I5" s="120"/>
    </row>
    <row r="6" spans="1:13" ht="96.7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0.6333333333333333</v>
      </c>
      <c r="D7" s="196">
        <v>38</v>
      </c>
      <c r="E7" s="196">
        <v>60</v>
      </c>
      <c r="F7" s="198">
        <v>2.8947368421052633</v>
      </c>
      <c r="G7" s="198">
        <v>2.2000000000000002</v>
      </c>
      <c r="H7" s="185">
        <v>16911.870789473684</v>
      </c>
      <c r="I7" s="187">
        <v>642651.08999999985</v>
      </c>
      <c r="M7" s="86">
        <v>0.70588235294117652</v>
      </c>
    </row>
    <row r="8" spans="1:13" ht="14.25" x14ac:dyDescent="0.2">
      <c r="A8" s="192" t="s">
        <v>488</v>
      </c>
      <c r="B8" s="273" t="s">
        <v>500</v>
      </c>
      <c r="C8" s="231">
        <v>0.41269841269841268</v>
      </c>
      <c r="D8" s="196">
        <v>26</v>
      </c>
      <c r="E8" s="196">
        <v>63</v>
      </c>
      <c r="F8" s="198">
        <v>3.9615384615384617</v>
      </c>
      <c r="G8" s="198">
        <v>2.2222222222222223</v>
      </c>
      <c r="H8" s="185">
        <v>18640.971153846152</v>
      </c>
      <c r="I8" s="187">
        <v>484665.24999999988</v>
      </c>
      <c r="M8" s="86">
        <v>0.65714285714285714</v>
      </c>
    </row>
    <row r="9" spans="1:13" ht="14.25" x14ac:dyDescent="0.2">
      <c r="A9" s="192" t="s">
        <v>489</v>
      </c>
      <c r="B9" s="273" t="s">
        <v>500</v>
      </c>
      <c r="C9" s="231">
        <v>0.52941176470588236</v>
      </c>
      <c r="D9" s="196">
        <v>36</v>
      </c>
      <c r="E9" s="196">
        <v>68</v>
      </c>
      <c r="F9" s="198">
        <v>3.4166666666666665</v>
      </c>
      <c r="G9" s="198">
        <v>2.2794117647058822</v>
      </c>
      <c r="H9" s="185">
        <v>16678.358611111107</v>
      </c>
      <c r="I9" s="187">
        <v>600420.91000000027</v>
      </c>
      <c r="M9" s="86">
        <v>0.65517241379310343</v>
      </c>
    </row>
    <row r="10" spans="1:13" ht="14.25" x14ac:dyDescent="0.2">
      <c r="A10" s="192" t="s">
        <v>490</v>
      </c>
      <c r="B10" s="273" t="s">
        <v>500</v>
      </c>
      <c r="C10" s="231">
        <v>0.53424657534246578</v>
      </c>
      <c r="D10" s="196">
        <v>39</v>
      </c>
      <c r="E10" s="196">
        <v>73</v>
      </c>
      <c r="F10" s="198">
        <v>3.4358974358974357</v>
      </c>
      <c r="G10" s="198">
        <v>2.3013698630136985</v>
      </c>
      <c r="H10" s="185">
        <v>17599.002820512822</v>
      </c>
      <c r="I10" s="187">
        <v>686361.11000000034</v>
      </c>
      <c r="M10" s="86">
        <v>0.67088607594936711</v>
      </c>
    </row>
    <row r="11" spans="1:13" ht="14.25" x14ac:dyDescent="0.2">
      <c r="A11" s="192" t="s">
        <v>491</v>
      </c>
      <c r="B11" s="273" t="s">
        <v>500</v>
      </c>
      <c r="C11" s="231">
        <v>0.53968253968253965</v>
      </c>
      <c r="D11" s="196">
        <v>34</v>
      </c>
      <c r="E11" s="196">
        <v>63</v>
      </c>
      <c r="F11" s="198">
        <v>2.5882352941176472</v>
      </c>
      <c r="G11" s="198">
        <v>1.8571428571428572</v>
      </c>
      <c r="H11" s="185">
        <v>17542.902058823529</v>
      </c>
      <c r="I11" s="187">
        <v>596458.67000000004</v>
      </c>
      <c r="M11" s="86">
        <v>0.6470588235294118</v>
      </c>
    </row>
    <row r="12" spans="1:13" ht="14.25" x14ac:dyDescent="0.2">
      <c r="A12" s="192" t="s">
        <v>492</v>
      </c>
      <c r="B12" s="273" t="s">
        <v>500</v>
      </c>
      <c r="C12" s="231">
        <v>0.54761904761904767</v>
      </c>
      <c r="D12" s="196">
        <v>46</v>
      </c>
      <c r="E12" s="196">
        <v>84</v>
      </c>
      <c r="F12" s="198">
        <v>3.9130434782608696</v>
      </c>
      <c r="G12" s="198">
        <v>2.5952380952380953</v>
      </c>
      <c r="H12" s="185">
        <v>15943.455434782607</v>
      </c>
      <c r="I12" s="187">
        <v>733398.95000000019</v>
      </c>
      <c r="M12" s="86">
        <v>0.6333333333333333</v>
      </c>
    </row>
    <row r="13" spans="1:13" ht="14.25" x14ac:dyDescent="0.2">
      <c r="A13" s="192" t="s">
        <v>493</v>
      </c>
      <c r="B13" s="273" t="s">
        <v>500</v>
      </c>
      <c r="C13" s="231">
        <v>0.54929577464788737</v>
      </c>
      <c r="D13" s="196">
        <v>39</v>
      </c>
      <c r="E13" s="196">
        <v>71</v>
      </c>
      <c r="F13" s="198">
        <v>2.6923076923076925</v>
      </c>
      <c r="G13" s="198">
        <v>1.9295774647887325</v>
      </c>
      <c r="H13" s="185">
        <v>18177.596923076922</v>
      </c>
      <c r="I13" s="187">
        <v>708926.28</v>
      </c>
      <c r="M13" s="86">
        <v>0.65573770491803274</v>
      </c>
    </row>
    <row r="14" spans="1:13" ht="14.25" x14ac:dyDescent="0.2">
      <c r="A14" s="192" t="s">
        <v>494</v>
      </c>
      <c r="B14" s="273" t="s">
        <v>500</v>
      </c>
      <c r="C14" s="231">
        <v>0.49180327868852458</v>
      </c>
      <c r="D14" s="196">
        <v>30</v>
      </c>
      <c r="E14" s="196">
        <v>61</v>
      </c>
      <c r="F14" s="198">
        <v>3.2</v>
      </c>
      <c r="G14" s="198">
        <v>2.081967213114754</v>
      </c>
      <c r="H14" s="185">
        <v>18258.847999999998</v>
      </c>
      <c r="I14" s="187">
        <v>547765.44000000006</v>
      </c>
      <c r="M14" s="86">
        <v>0.63636363636363635</v>
      </c>
    </row>
    <row r="15" spans="1:13" ht="14.25" x14ac:dyDescent="0.2">
      <c r="A15" s="192" t="s">
        <v>495</v>
      </c>
      <c r="B15" s="273" t="s">
        <v>500</v>
      </c>
      <c r="C15" s="231">
        <v>0.52542372881355937</v>
      </c>
      <c r="D15" s="196">
        <v>31</v>
      </c>
      <c r="E15" s="196">
        <v>59</v>
      </c>
      <c r="F15" s="198">
        <v>3.032258064516129</v>
      </c>
      <c r="G15" s="198">
        <v>2.0677966101694913</v>
      </c>
      <c r="H15" s="185">
        <v>16571.65870967742</v>
      </c>
      <c r="I15" s="187">
        <v>513721.42000000004</v>
      </c>
      <c r="M15" s="86">
        <v>0.65</v>
      </c>
    </row>
    <row r="16" spans="1:13" ht="14.25" x14ac:dyDescent="0.2">
      <c r="A16" s="192" t="s">
        <v>496</v>
      </c>
      <c r="B16" s="273" t="s">
        <v>500</v>
      </c>
      <c r="C16" s="231">
        <v>0.5892857142857143</v>
      </c>
      <c r="D16" s="196">
        <v>33</v>
      </c>
      <c r="E16" s="196">
        <v>56</v>
      </c>
      <c r="F16" s="198">
        <v>4.1818181818181817</v>
      </c>
      <c r="G16" s="198">
        <v>2.875</v>
      </c>
      <c r="H16" s="185">
        <v>20134.237878787877</v>
      </c>
      <c r="I16" s="187">
        <v>664429.85000000033</v>
      </c>
      <c r="M16" s="86">
        <v>0.6333333333333333</v>
      </c>
    </row>
    <row r="17" spans="1:13" ht="14.25" x14ac:dyDescent="0.2">
      <c r="A17" s="192" t="s">
        <v>497</v>
      </c>
      <c r="B17" s="273" t="s">
        <v>500</v>
      </c>
      <c r="C17" s="231">
        <v>0.61702127659574468</v>
      </c>
      <c r="D17" s="196">
        <v>29</v>
      </c>
      <c r="E17" s="196">
        <v>47</v>
      </c>
      <c r="F17" s="198">
        <v>4.3793103448275863</v>
      </c>
      <c r="G17" s="198">
        <v>3.0851063829787235</v>
      </c>
      <c r="H17" s="185">
        <v>19671.319655172414</v>
      </c>
      <c r="I17" s="187">
        <v>570468.2699999999</v>
      </c>
      <c r="M17" s="86">
        <v>0.66666666666666663</v>
      </c>
    </row>
    <row r="18" spans="1:13" ht="14.25" x14ac:dyDescent="0.2">
      <c r="A18" s="193" t="s">
        <v>498</v>
      </c>
      <c r="B18" s="273" t="s">
        <v>500</v>
      </c>
      <c r="C18" s="232">
        <v>0.63043478260869568</v>
      </c>
      <c r="D18" s="200">
        <v>29</v>
      </c>
      <c r="E18" s="200">
        <v>46</v>
      </c>
      <c r="F18" s="202">
        <v>4.1379310344827589</v>
      </c>
      <c r="G18" s="202">
        <v>2.9782608695652173</v>
      </c>
      <c r="H18" s="186">
        <v>18440.235862068963</v>
      </c>
      <c r="I18" s="188">
        <v>534766.84</v>
      </c>
      <c r="M18" s="86">
        <v>0.6470588235294118</v>
      </c>
    </row>
    <row r="19" spans="1:13" ht="15" customHeight="1" x14ac:dyDescent="0.25">
      <c r="A19" s="183" t="s">
        <v>270</v>
      </c>
      <c r="B19" s="49"/>
      <c r="C19" s="49"/>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207</v>
      </c>
      <c r="B22" s="105"/>
      <c r="C22" s="105"/>
    </row>
    <row r="23" spans="1:13" ht="15.75" customHeight="1" x14ac:dyDescent="0.2">
      <c r="A23" s="131" t="s">
        <v>209</v>
      </c>
      <c r="B23" s="131"/>
      <c r="C23" s="131"/>
    </row>
    <row r="24" spans="1:13" ht="15.75" customHeight="1" x14ac:dyDescent="0.2">
      <c r="A24" s="131" t="s">
        <v>210</v>
      </c>
      <c r="B24" s="131"/>
      <c r="C24" s="131"/>
    </row>
    <row r="25" spans="1:13" ht="15.75" customHeight="1" x14ac:dyDescent="0.2">
      <c r="A25" s="131" t="s">
        <v>208</v>
      </c>
      <c r="B25" s="131"/>
      <c r="C25" s="131"/>
    </row>
    <row r="26" spans="1:13" ht="15.75" x14ac:dyDescent="0.25">
      <c r="A26" s="204" t="s">
        <v>266</v>
      </c>
      <c r="B26" s="19"/>
      <c r="C26" s="19"/>
    </row>
    <row r="27" spans="1:13" ht="15.75" x14ac:dyDescent="0.25">
      <c r="A27" s="19"/>
      <c r="B27" s="19"/>
      <c r="C27" s="19"/>
    </row>
    <row r="28" spans="1:13" ht="15.75" x14ac:dyDescent="0.25">
      <c r="A28" s="19"/>
      <c r="B28" s="19"/>
      <c r="C28" s="19"/>
    </row>
    <row r="29" spans="1:13" ht="15.75" x14ac:dyDescent="0.25">
      <c r="A29" s="19"/>
      <c r="B29" s="19"/>
      <c r="C29" s="19"/>
    </row>
    <row r="30" spans="1:13" ht="15.75" x14ac:dyDescent="0.25">
      <c r="A30" s="19"/>
      <c r="B30" s="19"/>
      <c r="C30" s="19"/>
    </row>
    <row r="31" spans="1:13" ht="15.75" x14ac:dyDescent="0.25">
      <c r="A31" s="19"/>
      <c r="B31" s="19"/>
      <c r="C31" s="19"/>
    </row>
    <row r="32" spans="1:13" ht="15.75" x14ac:dyDescent="0.25">
      <c r="A32" s="19"/>
      <c r="B32" s="19"/>
      <c r="C32" s="19"/>
    </row>
    <row r="33" spans="1:5" ht="15.75" x14ac:dyDescent="0.25">
      <c r="A33" s="19"/>
      <c r="B33" s="19"/>
      <c r="C33" s="19"/>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70" priority="1" stopIfTrue="1" operator="greaterThanOrEqual">
      <formula>$M$7</formula>
    </cfRule>
  </conditionalFormatting>
  <conditionalFormatting sqref="C8">
    <cfRule type="cellIs" dxfId="169" priority="12" stopIfTrue="1" operator="greaterThanOrEqual">
      <formula>$M$8</formula>
    </cfRule>
  </conditionalFormatting>
  <conditionalFormatting sqref="C9">
    <cfRule type="cellIs" dxfId="168" priority="11" stopIfTrue="1" operator="greaterThanOrEqual">
      <formula>$M$9</formula>
    </cfRule>
  </conditionalFormatting>
  <conditionalFormatting sqref="C10">
    <cfRule type="cellIs" dxfId="167" priority="10" stopIfTrue="1" operator="greaterThanOrEqual">
      <formula>$M$10</formula>
    </cfRule>
  </conditionalFormatting>
  <conditionalFormatting sqref="C11">
    <cfRule type="cellIs" dxfId="166" priority="9" stopIfTrue="1" operator="greaterThanOrEqual">
      <formula>$M$11</formula>
    </cfRule>
  </conditionalFormatting>
  <conditionalFormatting sqref="C12">
    <cfRule type="cellIs" dxfId="165" priority="8" stopIfTrue="1" operator="greaterThanOrEqual">
      <formula>$M$12</formula>
    </cfRule>
  </conditionalFormatting>
  <conditionalFormatting sqref="C13">
    <cfRule type="cellIs" dxfId="164" priority="7" stopIfTrue="1" operator="greaterThanOrEqual">
      <formula>$M$13</formula>
    </cfRule>
  </conditionalFormatting>
  <conditionalFormatting sqref="C14">
    <cfRule type="cellIs" dxfId="163" priority="6" stopIfTrue="1" operator="greaterThanOrEqual">
      <formula>$M$14</formula>
    </cfRule>
  </conditionalFormatting>
  <conditionalFormatting sqref="C15">
    <cfRule type="cellIs" dxfId="162" priority="5" stopIfTrue="1" operator="greaterThanOrEqual">
      <formula>$M$15</formula>
    </cfRule>
  </conditionalFormatting>
  <conditionalFormatting sqref="C16">
    <cfRule type="cellIs" dxfId="161" priority="4" stopIfTrue="1" operator="greaterThanOrEqual">
      <formula>$M$16</formula>
    </cfRule>
  </conditionalFormatting>
  <conditionalFormatting sqref="C17">
    <cfRule type="cellIs" dxfId="160" priority="3" stopIfTrue="1" operator="greaterThanOrEqual">
      <formula>$M$17</formula>
    </cfRule>
  </conditionalFormatting>
  <conditionalFormatting sqref="C18">
    <cfRule type="cellIs" dxfId="159"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324</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63</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0.6333333333333333</v>
      </c>
      <c r="Q9" s="88">
        <v>0.41269841269841268</v>
      </c>
      <c r="R9" s="88">
        <v>0.52941176470588236</v>
      </c>
      <c r="S9" s="88">
        <v>0.53424657534246578</v>
      </c>
      <c r="T9" s="88">
        <v>0.53968253968253965</v>
      </c>
      <c r="U9" s="88">
        <v>0.54761904761904767</v>
      </c>
      <c r="V9" s="88">
        <v>0.54929577464788737</v>
      </c>
      <c r="W9" s="88">
        <v>0.49180327868852458</v>
      </c>
      <c r="X9" s="88">
        <v>0.52542372881355937</v>
      </c>
      <c r="Y9" s="88">
        <v>0.5892857142857143</v>
      </c>
      <c r="Z9" s="88">
        <v>0.61702127659574468</v>
      </c>
      <c r="AA9" s="88">
        <v>0.63043478260869568</v>
      </c>
    </row>
    <row r="10" spans="1:30" x14ac:dyDescent="0.2">
      <c r="A10" s="4"/>
      <c r="B10" s="4"/>
      <c r="C10" s="4"/>
      <c r="D10" s="4"/>
      <c r="E10" s="4"/>
      <c r="F10" s="4"/>
      <c r="G10" s="4"/>
      <c r="H10" s="4"/>
      <c r="I10" s="4"/>
      <c r="J10" s="4"/>
      <c r="K10" s="87"/>
      <c r="L10" s="87"/>
      <c r="M10" s="87"/>
      <c r="N10" s="87"/>
      <c r="O10" s="87" t="s">
        <v>22</v>
      </c>
      <c r="P10" s="88">
        <v>0.75</v>
      </c>
      <c r="Q10" s="88">
        <v>0.7142857142857143</v>
      </c>
      <c r="R10" s="88">
        <v>0.70588235294117652</v>
      </c>
      <c r="S10" s="88">
        <v>0.69444444444444442</v>
      </c>
      <c r="T10" s="88">
        <v>0.6470588235294118</v>
      </c>
      <c r="U10" s="88">
        <v>0.64864864864864868</v>
      </c>
      <c r="V10" s="88">
        <v>0.66666666666666663</v>
      </c>
      <c r="W10" s="88">
        <v>0.67567567567567566</v>
      </c>
      <c r="X10" s="88">
        <v>0.68421052631578949</v>
      </c>
      <c r="Y10" s="88">
        <v>0.65625</v>
      </c>
      <c r="Z10" s="88">
        <v>0.66666666666666663</v>
      </c>
      <c r="AA10" s="88">
        <v>0.66666666666666663</v>
      </c>
    </row>
    <row r="11" spans="1:30" x14ac:dyDescent="0.2">
      <c r="A11" s="4"/>
      <c r="B11" s="4"/>
      <c r="C11" s="4"/>
      <c r="D11" s="4"/>
      <c r="E11" s="4"/>
      <c r="F11" s="4"/>
      <c r="G11" s="4"/>
      <c r="H11" s="4"/>
      <c r="I11" s="4"/>
      <c r="J11" s="4"/>
      <c r="K11" s="87"/>
      <c r="L11" s="87"/>
      <c r="M11" s="87"/>
      <c r="N11" s="87"/>
      <c r="O11" s="87" t="s">
        <v>23</v>
      </c>
      <c r="P11" s="88">
        <v>0.75</v>
      </c>
      <c r="Q11" s="88">
        <v>0.75</v>
      </c>
      <c r="R11" s="88">
        <v>0.71875</v>
      </c>
      <c r="S11" s="88">
        <v>0.70833333333333337</v>
      </c>
      <c r="T11" s="88">
        <v>0.68421052631578949</v>
      </c>
      <c r="U11" s="88">
        <v>0.63492063492063489</v>
      </c>
      <c r="V11" s="88">
        <v>0.6470588235294118</v>
      </c>
      <c r="W11" s="88">
        <v>0.59090909090909094</v>
      </c>
      <c r="X11" s="88">
        <v>0.69696969696969702</v>
      </c>
      <c r="Y11" s="88">
        <v>0.66666666666666663</v>
      </c>
      <c r="Z11" s="88">
        <v>0.6875</v>
      </c>
      <c r="AA11" s="88">
        <v>0.6875</v>
      </c>
    </row>
    <row r="12" spans="1:30" x14ac:dyDescent="0.2">
      <c r="A12" s="4"/>
      <c r="B12" s="4"/>
      <c r="C12" s="4"/>
      <c r="D12" s="4"/>
      <c r="E12" s="4"/>
      <c r="F12" s="4"/>
      <c r="G12" s="4"/>
      <c r="H12" s="4"/>
      <c r="I12" s="4"/>
      <c r="J12" s="4"/>
      <c r="K12" s="87"/>
      <c r="L12" s="87"/>
      <c r="M12" s="87"/>
      <c r="N12" s="87"/>
      <c r="O12" s="87" t="s">
        <v>24</v>
      </c>
      <c r="P12" s="88">
        <v>0.70588235294117652</v>
      </c>
      <c r="Q12" s="88">
        <v>0.65714285714285714</v>
      </c>
      <c r="R12" s="88">
        <v>0.65517241379310343</v>
      </c>
      <c r="S12" s="88">
        <v>0.67088607594936711</v>
      </c>
      <c r="T12" s="88">
        <v>0.6470588235294118</v>
      </c>
      <c r="U12" s="88">
        <v>0.6333333333333333</v>
      </c>
      <c r="V12" s="88">
        <v>0.65573770491803274</v>
      </c>
      <c r="W12" s="88">
        <v>0.63636363636363635</v>
      </c>
      <c r="X12" s="88">
        <v>0.65</v>
      </c>
      <c r="Y12" s="88">
        <v>0.6333333333333333</v>
      </c>
      <c r="Z12" s="88">
        <v>0.66666666666666663</v>
      </c>
      <c r="AA12" s="88">
        <v>0.6470588235294118</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1" customHeight="1" x14ac:dyDescent="0.2">
      <c r="A33" s="105" t="s">
        <v>434</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0.70588235294117652</v>
      </c>
      <c r="C36" s="252">
        <v>0.75</v>
      </c>
      <c r="D36" s="253">
        <v>0.75</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0.65714285714285714</v>
      </c>
      <c r="C37" s="252">
        <v>0.7142857142857143</v>
      </c>
      <c r="D37" s="253">
        <v>0.75</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0.65517241379310343</v>
      </c>
      <c r="C38" s="252">
        <v>0.70588235294117652</v>
      </c>
      <c r="D38" s="253">
        <v>0.71875</v>
      </c>
      <c r="F38" s="61"/>
      <c r="G38" s="61"/>
      <c r="I38" s="4"/>
      <c r="J38" s="4"/>
      <c r="K38" s="87"/>
      <c r="L38" s="87"/>
      <c r="M38" s="87"/>
      <c r="N38" s="87"/>
      <c r="O38" s="87"/>
      <c r="P38" s="87"/>
      <c r="Q38" s="87"/>
      <c r="R38" s="87"/>
      <c r="S38" s="87"/>
      <c r="T38" s="87"/>
      <c r="AB38" s="4"/>
      <c r="AC38" s="4"/>
    </row>
    <row r="39" spans="1:29" ht="14.25" x14ac:dyDescent="0.2">
      <c r="A39" s="250" t="s">
        <v>490</v>
      </c>
      <c r="B39" s="252">
        <v>0.67088607594936711</v>
      </c>
      <c r="C39" s="252">
        <v>0.69444444444444442</v>
      </c>
      <c r="D39" s="253">
        <v>0.70833333333333337</v>
      </c>
      <c r="F39" s="61"/>
      <c r="G39" s="61"/>
      <c r="I39" s="52"/>
      <c r="J39" s="52"/>
      <c r="K39" s="271"/>
      <c r="L39" s="271"/>
      <c r="M39" s="271"/>
      <c r="N39" s="271"/>
      <c r="O39" s="87"/>
      <c r="P39" s="87"/>
      <c r="Q39" s="87"/>
      <c r="R39" s="87"/>
      <c r="S39" s="87"/>
      <c r="T39" s="87"/>
      <c r="AB39" s="4"/>
      <c r="AC39" s="4"/>
    </row>
    <row r="40" spans="1:29" ht="14.25" x14ac:dyDescent="0.2">
      <c r="A40" s="250" t="s">
        <v>491</v>
      </c>
      <c r="B40" s="252">
        <v>0.6470588235294118</v>
      </c>
      <c r="C40" s="252">
        <v>0.6470588235294118</v>
      </c>
      <c r="D40" s="253">
        <v>0.68421052631578949</v>
      </c>
      <c r="F40" s="61"/>
      <c r="G40" s="61"/>
      <c r="I40" s="4"/>
      <c r="J40" s="4"/>
      <c r="K40" s="87"/>
      <c r="L40" s="87"/>
      <c r="M40" s="87"/>
      <c r="N40" s="87"/>
      <c r="O40" s="87"/>
      <c r="P40" s="87"/>
      <c r="Q40" s="87"/>
      <c r="R40" s="87"/>
      <c r="S40" s="87"/>
      <c r="T40" s="87"/>
      <c r="AB40" s="4"/>
      <c r="AC40" s="4"/>
    </row>
    <row r="41" spans="1:29" ht="14.25" x14ac:dyDescent="0.2">
      <c r="A41" s="250" t="s">
        <v>492</v>
      </c>
      <c r="B41" s="252">
        <v>0.6333333333333333</v>
      </c>
      <c r="C41" s="252">
        <v>0.64864864864864868</v>
      </c>
      <c r="D41" s="253">
        <v>0.63492063492063489</v>
      </c>
      <c r="F41" s="61"/>
      <c r="G41" s="61"/>
      <c r="I41" s="4"/>
      <c r="J41" s="4"/>
      <c r="K41" s="87"/>
      <c r="L41" s="87"/>
      <c r="M41" s="87"/>
      <c r="N41" s="87"/>
      <c r="O41" s="87"/>
      <c r="P41" s="87"/>
      <c r="Q41" s="87"/>
      <c r="R41" s="87"/>
      <c r="S41" s="87"/>
      <c r="T41" s="87"/>
      <c r="AB41" s="4"/>
      <c r="AC41" s="4"/>
    </row>
    <row r="42" spans="1:29" ht="14.25" x14ac:dyDescent="0.2">
      <c r="A42" s="250" t="s">
        <v>493</v>
      </c>
      <c r="B42" s="252">
        <v>0.65573770491803274</v>
      </c>
      <c r="C42" s="252">
        <v>0.66666666666666663</v>
      </c>
      <c r="D42" s="253">
        <v>0.6470588235294118</v>
      </c>
      <c r="F42" s="61"/>
      <c r="G42" s="61"/>
      <c r="I42" s="4"/>
      <c r="J42" s="4"/>
      <c r="K42" s="87"/>
      <c r="L42" s="87"/>
      <c r="M42" s="87"/>
      <c r="N42" s="87"/>
      <c r="O42" s="87"/>
      <c r="P42" s="87"/>
      <c r="Q42" s="87"/>
      <c r="R42" s="87"/>
      <c r="S42" s="87"/>
      <c r="T42" s="87"/>
      <c r="AB42" s="4"/>
      <c r="AC42" s="4"/>
    </row>
    <row r="43" spans="1:29" ht="14.25" x14ac:dyDescent="0.2">
      <c r="A43" s="250" t="s">
        <v>494</v>
      </c>
      <c r="B43" s="252">
        <v>0.63636363636363635</v>
      </c>
      <c r="C43" s="252">
        <v>0.67567567567567566</v>
      </c>
      <c r="D43" s="253">
        <v>0.59090909090909094</v>
      </c>
      <c r="F43" s="61"/>
      <c r="G43" s="61"/>
      <c r="I43" s="4"/>
      <c r="J43" s="4"/>
      <c r="K43" s="87"/>
      <c r="L43" s="87"/>
      <c r="M43" s="87"/>
      <c r="N43" s="87"/>
      <c r="O43" s="87"/>
      <c r="P43" s="87"/>
      <c r="Q43" s="87"/>
      <c r="R43" s="87"/>
      <c r="S43" s="87"/>
      <c r="T43" s="87"/>
      <c r="AB43" s="4"/>
      <c r="AC43" s="4"/>
    </row>
    <row r="44" spans="1:29" ht="14.25" x14ac:dyDescent="0.2">
      <c r="A44" s="250" t="s">
        <v>495</v>
      </c>
      <c r="B44" s="252">
        <v>0.65</v>
      </c>
      <c r="C44" s="252">
        <v>0.68421052631578949</v>
      </c>
      <c r="D44" s="253">
        <v>0.69696969696969702</v>
      </c>
      <c r="F44" s="61"/>
      <c r="G44" s="61"/>
      <c r="I44" s="4"/>
      <c r="J44" s="4"/>
      <c r="K44" s="87"/>
      <c r="L44" s="87"/>
      <c r="M44" s="87"/>
      <c r="N44" s="87"/>
      <c r="O44" s="87"/>
      <c r="P44" s="87"/>
      <c r="Q44" s="87"/>
      <c r="R44" s="87"/>
      <c r="S44" s="87"/>
      <c r="T44" s="87"/>
      <c r="AB44" s="4"/>
      <c r="AC44" s="4"/>
    </row>
    <row r="45" spans="1:29" ht="14.25" x14ac:dyDescent="0.2">
      <c r="A45" s="250" t="s">
        <v>496</v>
      </c>
      <c r="B45" s="252">
        <v>0.6333333333333333</v>
      </c>
      <c r="C45" s="252">
        <v>0.65625</v>
      </c>
      <c r="D45" s="253">
        <v>0.66666666666666663</v>
      </c>
      <c r="F45" s="61"/>
      <c r="G45" s="61"/>
      <c r="I45" s="4"/>
      <c r="J45" s="4"/>
      <c r="K45" s="87"/>
      <c r="L45" s="87"/>
      <c r="M45" s="87"/>
      <c r="N45" s="87"/>
      <c r="O45" s="87"/>
      <c r="P45" s="87"/>
      <c r="Q45" s="87"/>
      <c r="R45" s="87"/>
      <c r="S45" s="87"/>
      <c r="T45" s="87"/>
      <c r="AB45" s="4"/>
      <c r="AC45" s="4"/>
    </row>
    <row r="46" spans="1:29" ht="14.25" x14ac:dyDescent="0.2">
      <c r="A46" s="250" t="s">
        <v>497</v>
      </c>
      <c r="B46" s="252">
        <v>0.66666666666666663</v>
      </c>
      <c r="C46" s="252">
        <v>0.66666666666666663</v>
      </c>
      <c r="D46" s="253">
        <v>0.6875</v>
      </c>
      <c r="F46" s="61"/>
      <c r="G46" s="61"/>
      <c r="I46" s="4"/>
      <c r="J46" s="4"/>
      <c r="K46" s="87"/>
      <c r="L46" s="87"/>
      <c r="M46" s="87"/>
      <c r="N46" s="87"/>
      <c r="O46" s="87"/>
      <c r="P46" s="87"/>
      <c r="Q46" s="87"/>
      <c r="R46" s="87"/>
      <c r="S46" s="87"/>
      <c r="T46" s="87"/>
      <c r="AB46" s="4"/>
      <c r="AC46" s="4"/>
    </row>
    <row r="47" spans="1:29" ht="14.25" x14ac:dyDescent="0.2">
      <c r="A47" s="251" t="s">
        <v>498</v>
      </c>
      <c r="B47" s="254">
        <v>0.6470588235294118</v>
      </c>
      <c r="C47" s="254">
        <v>0.66666666666666663</v>
      </c>
      <c r="D47" s="255">
        <v>0.6875</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376</v>
      </c>
      <c r="B1" s="38"/>
      <c r="C1" s="38"/>
      <c r="G1" s="100"/>
      <c r="H1" s="100"/>
      <c r="I1" s="100"/>
      <c r="J1" s="53"/>
      <c r="K1" s="256"/>
    </row>
    <row r="2" spans="1:13" ht="15.75" x14ac:dyDescent="0.25">
      <c r="A2" s="19" t="s">
        <v>406</v>
      </c>
      <c r="B2" s="19"/>
      <c r="C2" s="19"/>
    </row>
    <row r="3" spans="1:13" ht="15" x14ac:dyDescent="0.2">
      <c r="A3" s="131" t="s">
        <v>486</v>
      </c>
      <c r="B3" s="131"/>
      <c r="C3" s="131"/>
    </row>
    <row r="4" spans="1:13" ht="21" customHeight="1" x14ac:dyDescent="0.2">
      <c r="A4" s="131" t="s">
        <v>435</v>
      </c>
      <c r="B4" s="131"/>
      <c r="C4" s="131"/>
    </row>
    <row r="5" spans="1:13" ht="15" customHeight="1" x14ac:dyDescent="0.2">
      <c r="A5" s="182" t="s">
        <v>268</v>
      </c>
      <c r="B5" s="182"/>
      <c r="C5" s="182"/>
      <c r="D5" s="69"/>
      <c r="G5" s="120"/>
      <c r="H5" s="120"/>
      <c r="I5" s="120"/>
    </row>
    <row r="6" spans="1:13" ht="96.7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0.810126582278481</v>
      </c>
      <c r="D7" s="196">
        <v>64</v>
      </c>
      <c r="E7" s="196">
        <v>79</v>
      </c>
      <c r="F7" s="198">
        <v>1.59375</v>
      </c>
      <c r="G7" s="198">
        <v>1.481012658227848</v>
      </c>
      <c r="H7" s="185">
        <v>13942.723437500001</v>
      </c>
      <c r="I7" s="187">
        <v>892334.30000000063</v>
      </c>
      <c r="M7" s="86">
        <v>1</v>
      </c>
    </row>
    <row r="8" spans="1:13" ht="14.25" x14ac:dyDescent="0.2">
      <c r="A8" s="192" t="s">
        <v>488</v>
      </c>
      <c r="B8" s="273" t="s">
        <v>500</v>
      </c>
      <c r="C8" s="231">
        <v>0.72093023255813948</v>
      </c>
      <c r="D8" s="196">
        <v>93</v>
      </c>
      <c r="E8" s="196">
        <v>129</v>
      </c>
      <c r="F8" s="198">
        <v>1.6236559139784945</v>
      </c>
      <c r="G8" s="198">
        <v>1.4496124031007751</v>
      </c>
      <c r="H8" s="185">
        <v>13682.184623655914</v>
      </c>
      <c r="I8" s="187">
        <v>1272443.1700000011</v>
      </c>
      <c r="M8" s="86">
        <v>0.96551724137931039</v>
      </c>
    </row>
    <row r="9" spans="1:13" ht="14.25" x14ac:dyDescent="0.2">
      <c r="A9" s="192" t="s">
        <v>489</v>
      </c>
      <c r="B9" s="273" t="s">
        <v>500</v>
      </c>
      <c r="C9" s="231">
        <v>0.71724137931034482</v>
      </c>
      <c r="D9" s="196">
        <v>104</v>
      </c>
      <c r="E9" s="196">
        <v>145</v>
      </c>
      <c r="F9" s="198">
        <v>1.9711538461538463</v>
      </c>
      <c r="G9" s="198">
        <v>1.6965517241379311</v>
      </c>
      <c r="H9" s="185">
        <v>12956.662692307695</v>
      </c>
      <c r="I9" s="187">
        <v>1347492.9200000009</v>
      </c>
      <c r="M9" s="86">
        <v>0.94117647058823528</v>
      </c>
    </row>
    <row r="10" spans="1:13" ht="14.25" x14ac:dyDescent="0.2">
      <c r="A10" s="192" t="s">
        <v>490</v>
      </c>
      <c r="B10" s="273" t="s">
        <v>500</v>
      </c>
      <c r="C10" s="231">
        <v>0.71724137931034482</v>
      </c>
      <c r="D10" s="196">
        <v>104</v>
      </c>
      <c r="E10" s="196">
        <v>145</v>
      </c>
      <c r="F10" s="198">
        <v>1.4519230769230769</v>
      </c>
      <c r="G10" s="198">
        <v>1.3241379310344827</v>
      </c>
      <c r="H10" s="185">
        <v>13091.658173076925</v>
      </c>
      <c r="I10" s="187">
        <v>1361532.4500000009</v>
      </c>
      <c r="M10" s="86">
        <v>0.92307692307692313</v>
      </c>
    </row>
    <row r="11" spans="1:13" ht="14.25" x14ac:dyDescent="0.2">
      <c r="A11" s="192" t="s">
        <v>491</v>
      </c>
      <c r="B11" s="273" t="s">
        <v>500</v>
      </c>
      <c r="C11" s="231">
        <v>0.56481481481481477</v>
      </c>
      <c r="D11" s="196">
        <v>61</v>
      </c>
      <c r="E11" s="196">
        <v>108</v>
      </c>
      <c r="F11" s="198">
        <v>1.3770491803278688</v>
      </c>
      <c r="G11" s="198">
        <v>1.212962962962963</v>
      </c>
      <c r="H11" s="185">
        <v>13492.915901639344</v>
      </c>
      <c r="I11" s="187">
        <v>823067.86999999965</v>
      </c>
      <c r="M11" s="86">
        <v>0.92307692307692313</v>
      </c>
    </row>
    <row r="12" spans="1:13" ht="14.25" x14ac:dyDescent="0.2">
      <c r="A12" s="192" t="s">
        <v>492</v>
      </c>
      <c r="B12" s="273" t="s">
        <v>500</v>
      </c>
      <c r="C12" s="231">
        <v>0.57798165137614677</v>
      </c>
      <c r="D12" s="196">
        <v>63</v>
      </c>
      <c r="E12" s="196">
        <v>109</v>
      </c>
      <c r="F12" s="198">
        <v>2.0634920634920637</v>
      </c>
      <c r="G12" s="198">
        <v>1.6146788990825689</v>
      </c>
      <c r="H12" s="185">
        <v>13810.839523809524</v>
      </c>
      <c r="I12" s="187">
        <v>870082.8900000006</v>
      </c>
      <c r="M12" s="86">
        <v>0.89473684210526316</v>
      </c>
    </row>
    <row r="13" spans="1:13" ht="14.25" x14ac:dyDescent="0.2">
      <c r="A13" s="192" t="s">
        <v>493</v>
      </c>
      <c r="B13" s="273" t="s">
        <v>500</v>
      </c>
      <c r="C13" s="231">
        <v>0.55371900826446285</v>
      </c>
      <c r="D13" s="196">
        <v>67</v>
      </c>
      <c r="E13" s="196">
        <v>121</v>
      </c>
      <c r="F13" s="198">
        <v>1.8656716417910448</v>
      </c>
      <c r="G13" s="198">
        <v>1.4793388429752066</v>
      </c>
      <c r="H13" s="185">
        <v>14381.574328358209</v>
      </c>
      <c r="I13" s="187">
        <v>963565.48</v>
      </c>
      <c r="M13" s="86">
        <v>0.8728813559322034</v>
      </c>
    </row>
    <row r="14" spans="1:13" ht="14.25" x14ac:dyDescent="0.2">
      <c r="A14" s="192" t="s">
        <v>494</v>
      </c>
      <c r="B14" s="273" t="s">
        <v>500</v>
      </c>
      <c r="C14" s="231">
        <v>0.34234234234234234</v>
      </c>
      <c r="D14" s="196">
        <v>38</v>
      </c>
      <c r="E14" s="196">
        <v>111</v>
      </c>
      <c r="F14" s="198">
        <v>1.763157894736842</v>
      </c>
      <c r="G14" s="198">
        <v>1.2612612612612613</v>
      </c>
      <c r="H14" s="185">
        <v>14868.074210526318</v>
      </c>
      <c r="I14" s="187">
        <v>564986.81999999972</v>
      </c>
      <c r="M14" s="86">
        <v>0.82352941176470584</v>
      </c>
    </row>
    <row r="15" spans="1:13" ht="14.25" x14ac:dyDescent="0.2">
      <c r="A15" s="192" t="s">
        <v>495</v>
      </c>
      <c r="B15" s="273" t="s">
        <v>500</v>
      </c>
      <c r="C15" s="231">
        <v>0.42063492063492064</v>
      </c>
      <c r="D15" s="196">
        <v>53</v>
      </c>
      <c r="E15" s="196">
        <v>126</v>
      </c>
      <c r="F15" s="198">
        <v>1.679245283018868</v>
      </c>
      <c r="G15" s="198">
        <v>1.2857142857142858</v>
      </c>
      <c r="H15" s="185">
        <v>15143.142830188679</v>
      </c>
      <c r="I15" s="187">
        <v>802586.57000000007</v>
      </c>
      <c r="M15" s="86">
        <v>0.76923076923076927</v>
      </c>
    </row>
    <row r="16" spans="1:13" ht="14.25" x14ac:dyDescent="0.2">
      <c r="A16" s="192" t="s">
        <v>496</v>
      </c>
      <c r="B16" s="273" t="s">
        <v>500</v>
      </c>
      <c r="C16" s="231">
        <v>0.52293577981651373</v>
      </c>
      <c r="D16" s="196">
        <v>57</v>
      </c>
      <c r="E16" s="196">
        <v>109</v>
      </c>
      <c r="F16" s="198">
        <v>2.1754385964912282</v>
      </c>
      <c r="G16" s="198">
        <v>1.6146788990825689</v>
      </c>
      <c r="H16" s="185">
        <v>14757.616315789473</v>
      </c>
      <c r="I16" s="187">
        <v>841184.12999999989</v>
      </c>
      <c r="M16" s="86">
        <v>0.73333333333333328</v>
      </c>
    </row>
    <row r="17" spans="1:13" ht="14.25" x14ac:dyDescent="0.2">
      <c r="A17" s="192" t="s">
        <v>497</v>
      </c>
      <c r="B17" s="273" t="s">
        <v>500</v>
      </c>
      <c r="C17" s="231">
        <v>0.38181818181818183</v>
      </c>
      <c r="D17" s="196">
        <v>42</v>
      </c>
      <c r="E17" s="196">
        <v>110</v>
      </c>
      <c r="F17" s="198">
        <v>2.4047619047619047</v>
      </c>
      <c r="G17" s="198">
        <v>1.5363636363636364</v>
      </c>
      <c r="H17" s="185">
        <v>15461.43761904762</v>
      </c>
      <c r="I17" s="187">
        <v>649380.37999999977</v>
      </c>
      <c r="M17" s="86">
        <v>0.7407407407407407</v>
      </c>
    </row>
    <row r="18" spans="1:13" ht="14.25" x14ac:dyDescent="0.2">
      <c r="A18" s="193" t="s">
        <v>498</v>
      </c>
      <c r="B18" s="273" t="s">
        <v>500</v>
      </c>
      <c r="C18" s="232">
        <v>0.29365079365079366</v>
      </c>
      <c r="D18" s="200">
        <v>37</v>
      </c>
      <c r="E18" s="200">
        <v>126</v>
      </c>
      <c r="F18" s="202">
        <v>1.9189189189189189</v>
      </c>
      <c r="G18" s="202">
        <v>1.2698412698412698</v>
      </c>
      <c r="H18" s="186">
        <v>15884.15756756757</v>
      </c>
      <c r="I18" s="188">
        <v>587713.82999999984</v>
      </c>
      <c r="M18" s="86">
        <v>0.68421052631578949</v>
      </c>
    </row>
    <row r="19" spans="1:13" ht="15" customHeight="1" x14ac:dyDescent="0.25">
      <c r="A19" s="183" t="s">
        <v>270</v>
      </c>
      <c r="B19" s="49"/>
      <c r="C19" s="49"/>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387</v>
      </c>
      <c r="B22" s="105"/>
      <c r="C22" s="105"/>
    </row>
    <row r="23" spans="1:13" ht="15.75" customHeight="1" x14ac:dyDescent="0.2">
      <c r="A23" s="131" t="s">
        <v>388</v>
      </c>
      <c r="B23" s="131"/>
      <c r="C23" s="131"/>
    </row>
    <row r="24" spans="1:13" ht="15.75" customHeight="1" x14ac:dyDescent="0.2">
      <c r="A24" s="131" t="s">
        <v>389</v>
      </c>
      <c r="B24" s="131"/>
      <c r="C24" s="131"/>
    </row>
    <row r="25" spans="1:13" ht="15.75" customHeight="1" x14ac:dyDescent="0.2">
      <c r="A25" s="131" t="s">
        <v>386</v>
      </c>
      <c r="B25" s="131"/>
      <c r="C25" s="131"/>
    </row>
    <row r="26" spans="1:13" ht="15.75" x14ac:dyDescent="0.25">
      <c r="A26" s="204" t="s">
        <v>334</v>
      </c>
      <c r="B26" s="19"/>
      <c r="C26" s="19"/>
    </row>
    <row r="27" spans="1:13" ht="15.75" x14ac:dyDescent="0.25">
      <c r="A27" s="19"/>
      <c r="B27" s="19"/>
      <c r="C27" s="19"/>
    </row>
    <row r="28" spans="1:13" ht="15.75" x14ac:dyDescent="0.25">
      <c r="A28" s="19"/>
      <c r="B28" s="19"/>
      <c r="C28" s="19"/>
    </row>
    <row r="29" spans="1:13" ht="15.75" x14ac:dyDescent="0.25">
      <c r="A29" s="19"/>
      <c r="B29" s="19"/>
      <c r="C29" s="19"/>
    </row>
    <row r="30" spans="1:13" ht="15.75" x14ac:dyDescent="0.25">
      <c r="A30" s="19"/>
      <c r="B30" s="19"/>
      <c r="C30" s="19"/>
    </row>
    <row r="31" spans="1:13" ht="15.75" x14ac:dyDescent="0.25">
      <c r="A31" s="19"/>
      <c r="B31" s="19"/>
      <c r="C31" s="19"/>
    </row>
    <row r="32" spans="1:13" ht="15.75" x14ac:dyDescent="0.25">
      <c r="A32" s="19"/>
      <c r="B32" s="19"/>
      <c r="C32" s="19"/>
    </row>
    <row r="33" spans="1:5" ht="15.75" x14ac:dyDescent="0.25">
      <c r="A33" s="19"/>
      <c r="B33" s="19"/>
      <c r="C33" s="19"/>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58" priority="1" stopIfTrue="1" operator="greaterThanOrEqual">
      <formula>$M$7</formula>
    </cfRule>
  </conditionalFormatting>
  <conditionalFormatting sqref="C8">
    <cfRule type="cellIs" dxfId="157" priority="12" stopIfTrue="1" operator="greaterThanOrEqual">
      <formula>$M$8</formula>
    </cfRule>
  </conditionalFormatting>
  <conditionalFormatting sqref="C9">
    <cfRule type="cellIs" dxfId="156" priority="11" stopIfTrue="1" operator="greaterThanOrEqual">
      <formula>$M$9</formula>
    </cfRule>
  </conditionalFormatting>
  <conditionalFormatting sqref="C10">
    <cfRule type="cellIs" dxfId="155" priority="10" stopIfTrue="1" operator="greaterThanOrEqual">
      <formula>$M$10</formula>
    </cfRule>
  </conditionalFormatting>
  <conditionalFormatting sqref="C11">
    <cfRule type="cellIs" dxfId="154" priority="9" stopIfTrue="1" operator="greaterThanOrEqual">
      <formula>$M$11</formula>
    </cfRule>
  </conditionalFormatting>
  <conditionalFormatting sqref="C12">
    <cfRule type="cellIs" dxfId="153" priority="8" stopIfTrue="1" operator="greaterThanOrEqual">
      <formula>$M$12</formula>
    </cfRule>
  </conditionalFormatting>
  <conditionalFormatting sqref="C13">
    <cfRule type="cellIs" dxfId="152" priority="7" stopIfTrue="1" operator="greaterThanOrEqual">
      <formula>$M$13</formula>
    </cfRule>
  </conditionalFormatting>
  <conditionalFormatting sqref="C14">
    <cfRule type="cellIs" dxfId="151" priority="6" stopIfTrue="1" operator="greaterThanOrEqual">
      <formula>$M$14</formula>
    </cfRule>
  </conditionalFormatting>
  <conditionalFormatting sqref="C15">
    <cfRule type="cellIs" dxfId="150" priority="5" stopIfTrue="1" operator="greaterThanOrEqual">
      <formula>$M$15</formula>
    </cfRule>
  </conditionalFormatting>
  <conditionalFormatting sqref="C16">
    <cfRule type="cellIs" dxfId="149" priority="4" stopIfTrue="1" operator="greaterThanOrEqual">
      <formula>$M$16</formula>
    </cfRule>
  </conditionalFormatting>
  <conditionalFormatting sqref="C17">
    <cfRule type="cellIs" dxfId="148" priority="3" stopIfTrue="1" operator="greaterThanOrEqual">
      <formula>$M$17</formula>
    </cfRule>
  </conditionalFormatting>
  <conditionalFormatting sqref="C18">
    <cfRule type="cellIs" dxfId="147"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368</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377</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0.810126582278481</v>
      </c>
      <c r="Q9" s="88">
        <v>0.72093023255813948</v>
      </c>
      <c r="R9" s="88">
        <v>0.71724137931034482</v>
      </c>
      <c r="S9" s="88">
        <v>0.71724137931034482</v>
      </c>
      <c r="T9" s="88">
        <v>0.56481481481481477</v>
      </c>
      <c r="U9" s="88">
        <v>0.57798165137614677</v>
      </c>
      <c r="V9" s="88">
        <v>0.55371900826446285</v>
      </c>
      <c r="W9" s="88">
        <v>0.34234234234234234</v>
      </c>
      <c r="X9" s="88">
        <v>0.42063492063492064</v>
      </c>
      <c r="Y9" s="88">
        <v>0.52293577981651373</v>
      </c>
      <c r="Z9" s="88">
        <v>0.38181818181818183</v>
      </c>
      <c r="AA9" s="88">
        <v>0.29365079365079366</v>
      </c>
    </row>
    <row r="10" spans="1:30" x14ac:dyDescent="0.2">
      <c r="A10" s="4"/>
      <c r="B10" s="4"/>
      <c r="C10" s="4"/>
      <c r="D10" s="4"/>
      <c r="E10" s="4"/>
      <c r="F10" s="4"/>
      <c r="G10" s="4"/>
      <c r="H10" s="4"/>
      <c r="I10" s="4"/>
      <c r="J10" s="4"/>
      <c r="K10" s="87"/>
      <c r="L10" s="87"/>
      <c r="M10" s="87"/>
      <c r="N10" s="87"/>
      <c r="O10" s="87" t="s">
        <v>22</v>
      </c>
      <c r="P10" s="88">
        <v>1</v>
      </c>
      <c r="Q10" s="88">
        <v>1</v>
      </c>
      <c r="R10" s="88">
        <v>0.95121951219512191</v>
      </c>
      <c r="S10" s="88">
        <v>0.95454545454545459</v>
      </c>
      <c r="T10" s="88">
        <v>0.93258426966292129</v>
      </c>
      <c r="U10" s="88">
        <v>0.92307692307692313</v>
      </c>
      <c r="V10" s="88">
        <v>0.8728813559322034</v>
      </c>
      <c r="W10" s="88">
        <v>0.67567567567567566</v>
      </c>
      <c r="X10" s="88">
        <v>0.73333333333333328</v>
      </c>
      <c r="Y10" s="88">
        <v>0.63414634146341464</v>
      </c>
      <c r="Z10" s="88">
        <v>0.66666666666666663</v>
      </c>
      <c r="AA10" s="88">
        <v>0.625</v>
      </c>
    </row>
    <row r="11" spans="1:30" x14ac:dyDescent="0.2">
      <c r="A11" s="4"/>
      <c r="B11" s="4"/>
      <c r="C11" s="4"/>
      <c r="D11" s="4"/>
      <c r="E11" s="4"/>
      <c r="F11" s="4"/>
      <c r="G11" s="4"/>
      <c r="H11" s="4"/>
      <c r="I11" s="4"/>
      <c r="J11" s="4"/>
      <c r="K11" s="87"/>
      <c r="L11" s="87"/>
      <c r="M11" s="87"/>
      <c r="N11" s="87"/>
      <c r="O11" s="87" t="s">
        <v>23</v>
      </c>
      <c r="P11" s="88">
        <v>1</v>
      </c>
      <c r="Q11" s="88">
        <v>1</v>
      </c>
      <c r="R11" s="88">
        <v>1</v>
      </c>
      <c r="S11" s="88">
        <v>1</v>
      </c>
      <c r="T11" s="88">
        <v>0.96666666666666667</v>
      </c>
      <c r="U11" s="88">
        <v>0.9285714285714286</v>
      </c>
      <c r="V11" s="88">
        <v>0.93548387096774188</v>
      </c>
      <c r="W11" s="88">
        <v>0.8</v>
      </c>
      <c r="X11" s="88">
        <v>0.73529411764705888</v>
      </c>
      <c r="Y11" s="88">
        <v>0.69047619047619047</v>
      </c>
      <c r="Z11" s="88">
        <v>0.77272727272727271</v>
      </c>
      <c r="AA11" s="88">
        <v>0.625</v>
      </c>
    </row>
    <row r="12" spans="1:30" x14ac:dyDescent="0.2">
      <c r="A12" s="4"/>
      <c r="B12" s="4"/>
      <c r="C12" s="4"/>
      <c r="D12" s="4"/>
      <c r="E12" s="4"/>
      <c r="F12" s="4"/>
      <c r="G12" s="4"/>
      <c r="H12" s="4"/>
      <c r="I12" s="4"/>
      <c r="J12" s="4"/>
      <c r="K12" s="87"/>
      <c r="L12" s="87"/>
      <c r="M12" s="87"/>
      <c r="N12" s="87"/>
      <c r="O12" s="87" t="s">
        <v>24</v>
      </c>
      <c r="P12" s="88">
        <v>1</v>
      </c>
      <c r="Q12" s="88">
        <v>0.96551724137931039</v>
      </c>
      <c r="R12" s="88">
        <v>0.94117647058823528</v>
      </c>
      <c r="S12" s="88">
        <v>0.92307692307692313</v>
      </c>
      <c r="T12" s="88">
        <v>0.92307692307692313</v>
      </c>
      <c r="U12" s="88">
        <v>0.89473684210526316</v>
      </c>
      <c r="V12" s="88">
        <v>0.8728813559322034</v>
      </c>
      <c r="W12" s="88">
        <v>0.82352941176470584</v>
      </c>
      <c r="X12" s="88">
        <v>0.76923076923076927</v>
      </c>
      <c r="Y12" s="88">
        <v>0.73333333333333328</v>
      </c>
      <c r="Z12" s="88">
        <v>0.7407407407407407</v>
      </c>
      <c r="AA12" s="88">
        <v>0.68421052631578949</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1" customHeight="1" x14ac:dyDescent="0.2">
      <c r="A33" s="105" t="s">
        <v>436</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1</v>
      </c>
      <c r="C36" s="252">
        <v>1</v>
      </c>
      <c r="D36" s="253">
        <v>1</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0.96551724137931039</v>
      </c>
      <c r="C37" s="252">
        <v>1</v>
      </c>
      <c r="D37" s="253">
        <v>1</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0.94117647058823528</v>
      </c>
      <c r="C38" s="252">
        <v>0.95121951219512191</v>
      </c>
      <c r="D38" s="253">
        <v>1</v>
      </c>
      <c r="F38" s="61"/>
      <c r="G38" s="61"/>
      <c r="I38" s="4"/>
      <c r="J38" s="4"/>
      <c r="K38" s="87"/>
      <c r="L38" s="87"/>
      <c r="M38" s="87"/>
      <c r="N38" s="87"/>
      <c r="O38" s="87"/>
      <c r="P38" s="87"/>
      <c r="Q38" s="87"/>
      <c r="R38" s="87"/>
      <c r="S38" s="87"/>
      <c r="T38" s="87"/>
      <c r="AB38" s="4"/>
      <c r="AC38" s="4"/>
    </row>
    <row r="39" spans="1:29" ht="14.25" x14ac:dyDescent="0.2">
      <c r="A39" s="250" t="s">
        <v>490</v>
      </c>
      <c r="B39" s="252">
        <v>0.92307692307692313</v>
      </c>
      <c r="C39" s="252">
        <v>0.95454545454545459</v>
      </c>
      <c r="D39" s="253">
        <v>1</v>
      </c>
      <c r="F39" s="61"/>
      <c r="G39" s="61"/>
      <c r="I39" s="52"/>
      <c r="J39" s="52"/>
      <c r="K39" s="271"/>
      <c r="L39" s="271"/>
      <c r="M39" s="271"/>
      <c r="N39" s="271"/>
      <c r="O39" s="87"/>
      <c r="P39" s="87"/>
      <c r="Q39" s="87"/>
      <c r="R39" s="87"/>
      <c r="S39" s="87"/>
      <c r="T39" s="87"/>
      <c r="AB39" s="4"/>
      <c r="AC39" s="4"/>
    </row>
    <row r="40" spans="1:29" ht="14.25" x14ac:dyDescent="0.2">
      <c r="A40" s="250" t="s">
        <v>491</v>
      </c>
      <c r="B40" s="252">
        <v>0.92307692307692313</v>
      </c>
      <c r="C40" s="252">
        <v>0.93258426966292129</v>
      </c>
      <c r="D40" s="253">
        <v>0.96666666666666667</v>
      </c>
      <c r="F40" s="61"/>
      <c r="G40" s="61"/>
      <c r="I40" s="4"/>
      <c r="J40" s="4"/>
      <c r="K40" s="87"/>
      <c r="L40" s="87"/>
      <c r="M40" s="87"/>
      <c r="N40" s="87"/>
      <c r="O40" s="87"/>
      <c r="P40" s="87"/>
      <c r="Q40" s="87"/>
      <c r="R40" s="87"/>
      <c r="S40" s="87"/>
      <c r="T40" s="87"/>
      <c r="AB40" s="4"/>
      <c r="AC40" s="4"/>
    </row>
    <row r="41" spans="1:29" ht="14.25" x14ac:dyDescent="0.2">
      <c r="A41" s="250" t="s">
        <v>492</v>
      </c>
      <c r="B41" s="252">
        <v>0.89473684210526316</v>
      </c>
      <c r="C41" s="252">
        <v>0.92307692307692313</v>
      </c>
      <c r="D41" s="253">
        <v>0.9285714285714286</v>
      </c>
      <c r="F41" s="61"/>
      <c r="G41" s="61"/>
      <c r="I41" s="4"/>
      <c r="J41" s="4"/>
      <c r="K41" s="87"/>
      <c r="L41" s="87"/>
      <c r="M41" s="87"/>
      <c r="N41" s="87"/>
      <c r="O41" s="87"/>
      <c r="P41" s="87"/>
      <c r="Q41" s="87"/>
      <c r="R41" s="87"/>
      <c r="S41" s="87"/>
      <c r="T41" s="87"/>
      <c r="AB41" s="4"/>
      <c r="AC41" s="4"/>
    </row>
    <row r="42" spans="1:29" ht="14.25" x14ac:dyDescent="0.2">
      <c r="A42" s="250" t="s">
        <v>493</v>
      </c>
      <c r="B42" s="252">
        <v>0.8728813559322034</v>
      </c>
      <c r="C42" s="252">
        <v>0.8728813559322034</v>
      </c>
      <c r="D42" s="253">
        <v>0.93548387096774188</v>
      </c>
      <c r="F42" s="61"/>
      <c r="G42" s="61"/>
      <c r="I42" s="4"/>
      <c r="J42" s="4"/>
      <c r="K42" s="87"/>
      <c r="L42" s="87"/>
      <c r="M42" s="87"/>
      <c r="N42" s="87"/>
      <c r="O42" s="87"/>
      <c r="P42" s="87"/>
      <c r="Q42" s="87"/>
      <c r="R42" s="87"/>
      <c r="S42" s="87"/>
      <c r="T42" s="87"/>
      <c r="AB42" s="4"/>
      <c r="AC42" s="4"/>
    </row>
    <row r="43" spans="1:29" ht="14.25" x14ac:dyDescent="0.2">
      <c r="A43" s="250" t="s">
        <v>494</v>
      </c>
      <c r="B43" s="252">
        <v>0.82352941176470584</v>
      </c>
      <c r="C43" s="252">
        <v>0.67567567567567566</v>
      </c>
      <c r="D43" s="253">
        <v>0.8</v>
      </c>
      <c r="F43" s="61"/>
      <c r="G43" s="61"/>
      <c r="I43" s="4"/>
      <c r="J43" s="4"/>
      <c r="K43" s="87"/>
      <c r="L43" s="87"/>
      <c r="M43" s="87"/>
      <c r="N43" s="87"/>
      <c r="O43" s="87"/>
      <c r="P43" s="87"/>
      <c r="Q43" s="87"/>
      <c r="R43" s="87"/>
      <c r="S43" s="87"/>
      <c r="T43" s="87"/>
      <c r="AB43" s="4"/>
      <c r="AC43" s="4"/>
    </row>
    <row r="44" spans="1:29" ht="14.25" x14ac:dyDescent="0.2">
      <c r="A44" s="250" t="s">
        <v>495</v>
      </c>
      <c r="B44" s="252">
        <v>0.76923076923076927</v>
      </c>
      <c r="C44" s="252">
        <v>0.73333333333333328</v>
      </c>
      <c r="D44" s="253">
        <v>0.73529411764705888</v>
      </c>
      <c r="F44" s="61"/>
      <c r="G44" s="61"/>
      <c r="I44" s="4"/>
      <c r="J44" s="4"/>
      <c r="K44" s="87"/>
      <c r="L44" s="87"/>
      <c r="M44" s="87"/>
      <c r="N44" s="87"/>
      <c r="O44" s="87"/>
      <c r="P44" s="87"/>
      <c r="Q44" s="87"/>
      <c r="R44" s="87"/>
      <c r="S44" s="87"/>
      <c r="T44" s="87"/>
      <c r="AB44" s="4"/>
      <c r="AC44" s="4"/>
    </row>
    <row r="45" spans="1:29" ht="14.25" x14ac:dyDescent="0.2">
      <c r="A45" s="250" t="s">
        <v>496</v>
      </c>
      <c r="B45" s="252">
        <v>0.73333333333333328</v>
      </c>
      <c r="C45" s="252">
        <v>0.63414634146341464</v>
      </c>
      <c r="D45" s="253">
        <v>0.69047619047619047</v>
      </c>
      <c r="F45" s="61"/>
      <c r="G45" s="61"/>
      <c r="I45" s="4"/>
      <c r="J45" s="4"/>
      <c r="K45" s="87"/>
      <c r="L45" s="87"/>
      <c r="M45" s="87"/>
      <c r="N45" s="87"/>
      <c r="O45" s="87"/>
      <c r="P45" s="87"/>
      <c r="Q45" s="87"/>
      <c r="R45" s="87"/>
      <c r="S45" s="87"/>
      <c r="T45" s="87"/>
      <c r="AB45" s="4"/>
      <c r="AC45" s="4"/>
    </row>
    <row r="46" spans="1:29" ht="14.25" x14ac:dyDescent="0.2">
      <c r="A46" s="250" t="s">
        <v>497</v>
      </c>
      <c r="B46" s="252">
        <v>0.7407407407407407</v>
      </c>
      <c r="C46" s="252">
        <v>0.66666666666666663</v>
      </c>
      <c r="D46" s="253">
        <v>0.77272727272727271</v>
      </c>
      <c r="F46" s="61"/>
      <c r="G46" s="61"/>
      <c r="I46" s="4"/>
      <c r="J46" s="4"/>
      <c r="K46" s="87"/>
      <c r="L46" s="87"/>
      <c r="M46" s="87"/>
      <c r="N46" s="87"/>
      <c r="O46" s="87"/>
      <c r="P46" s="87"/>
      <c r="Q46" s="87"/>
      <c r="R46" s="87"/>
      <c r="S46" s="87"/>
      <c r="T46" s="87"/>
      <c r="AB46" s="4"/>
      <c r="AC46" s="4"/>
    </row>
    <row r="47" spans="1:29" ht="14.25" x14ac:dyDescent="0.2">
      <c r="A47" s="251" t="s">
        <v>498</v>
      </c>
      <c r="B47" s="254">
        <v>0.68421052631578949</v>
      </c>
      <c r="C47" s="254">
        <v>0.625</v>
      </c>
      <c r="D47" s="255">
        <v>0.625</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378</v>
      </c>
      <c r="B1" s="38"/>
      <c r="C1" s="38"/>
      <c r="G1" s="100"/>
      <c r="H1" s="100"/>
      <c r="I1" s="100"/>
      <c r="J1" s="53"/>
      <c r="K1" s="256"/>
    </row>
    <row r="2" spans="1:13" ht="15.75" x14ac:dyDescent="0.25">
      <c r="A2" s="19" t="s">
        <v>53</v>
      </c>
      <c r="B2" s="19"/>
      <c r="C2" s="19"/>
    </row>
    <row r="3" spans="1:13" ht="15" x14ac:dyDescent="0.2">
      <c r="A3" s="131" t="s">
        <v>486</v>
      </c>
      <c r="B3" s="131"/>
      <c r="C3" s="131"/>
    </row>
    <row r="4" spans="1:13" ht="20.25" customHeight="1" x14ac:dyDescent="0.2">
      <c r="A4" s="131" t="s">
        <v>437</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7.4626865671641784E-2</v>
      </c>
      <c r="D7" s="196">
        <v>20</v>
      </c>
      <c r="E7" s="196">
        <v>268</v>
      </c>
      <c r="F7" s="198">
        <v>2.0499999999999998</v>
      </c>
      <c r="G7" s="198">
        <v>3.6343283582089554</v>
      </c>
      <c r="H7" s="185">
        <v>5381.982</v>
      </c>
      <c r="I7" s="187">
        <v>107639.64000000003</v>
      </c>
      <c r="M7" s="86">
        <v>0.11711711711711711</v>
      </c>
    </row>
    <row r="8" spans="1:13" ht="14.25" x14ac:dyDescent="0.2">
      <c r="A8" s="192" t="s">
        <v>488</v>
      </c>
      <c r="B8" s="273" t="s">
        <v>500</v>
      </c>
      <c r="C8" s="231">
        <v>8.0769230769230774E-2</v>
      </c>
      <c r="D8" s="196">
        <v>21</v>
      </c>
      <c r="E8" s="196">
        <v>260</v>
      </c>
      <c r="F8" s="198">
        <v>2.2857142857142856</v>
      </c>
      <c r="G8" s="198">
        <v>4.157692307692308</v>
      </c>
      <c r="H8" s="185">
        <v>5311.9142857142851</v>
      </c>
      <c r="I8" s="187">
        <v>111550.19999999997</v>
      </c>
      <c r="M8" s="86">
        <v>0.11020408163265306</v>
      </c>
    </row>
    <row r="9" spans="1:13" ht="14.25" x14ac:dyDescent="0.2">
      <c r="A9" s="192" t="s">
        <v>489</v>
      </c>
      <c r="B9" s="273" t="s">
        <v>500</v>
      </c>
      <c r="C9" s="231">
        <v>7.4193548387096769E-2</v>
      </c>
      <c r="D9" s="196">
        <v>23</v>
      </c>
      <c r="E9" s="196">
        <v>310</v>
      </c>
      <c r="F9" s="198">
        <v>3.8260869565217392</v>
      </c>
      <c r="G9" s="198">
        <v>4.2322580645161292</v>
      </c>
      <c r="H9" s="185">
        <v>5558.0747826086954</v>
      </c>
      <c r="I9" s="187">
        <v>127835.72</v>
      </c>
      <c r="M9" s="86">
        <v>0.10919540229885058</v>
      </c>
    </row>
    <row r="10" spans="1:13" ht="14.25" x14ac:dyDescent="0.2">
      <c r="A10" s="192" t="s">
        <v>490</v>
      </c>
      <c r="B10" s="273" t="s">
        <v>500</v>
      </c>
      <c r="C10" s="231">
        <v>5.8608058608058608E-2</v>
      </c>
      <c r="D10" s="196">
        <v>16</v>
      </c>
      <c r="E10" s="196">
        <v>273</v>
      </c>
      <c r="F10" s="198">
        <v>2.0625</v>
      </c>
      <c r="G10" s="198">
        <v>4.2747252747252746</v>
      </c>
      <c r="H10" s="185">
        <v>4902.1099999999997</v>
      </c>
      <c r="I10" s="187">
        <v>78433.759999999995</v>
      </c>
      <c r="M10" s="86">
        <v>0.10309278350515463</v>
      </c>
    </row>
    <row r="11" spans="1:13" ht="14.25" x14ac:dyDescent="0.2">
      <c r="A11" s="192" t="s">
        <v>491</v>
      </c>
      <c r="B11" s="273" t="s">
        <v>500</v>
      </c>
      <c r="C11" s="231">
        <v>9.5846645367412137E-2</v>
      </c>
      <c r="D11" s="196">
        <v>30</v>
      </c>
      <c r="E11" s="196">
        <v>313</v>
      </c>
      <c r="F11" s="198">
        <v>2.4333333333333331</v>
      </c>
      <c r="G11" s="198">
        <v>4.2683706070287544</v>
      </c>
      <c r="H11" s="185">
        <v>5009.3303333333333</v>
      </c>
      <c r="I11" s="187">
        <v>150279.91000000003</v>
      </c>
      <c r="M11" s="86">
        <v>0.10648148148148148</v>
      </c>
    </row>
    <row r="12" spans="1:13" ht="14.25" x14ac:dyDescent="0.2">
      <c r="A12" s="192" t="s">
        <v>492</v>
      </c>
      <c r="B12" s="273" t="s">
        <v>500</v>
      </c>
      <c r="C12" s="231">
        <v>8.8435374149659865E-2</v>
      </c>
      <c r="D12" s="196">
        <v>26</v>
      </c>
      <c r="E12" s="196">
        <v>294</v>
      </c>
      <c r="F12" s="198">
        <v>4.8076923076923075</v>
      </c>
      <c r="G12" s="198">
        <v>5.1904761904761907</v>
      </c>
      <c r="H12" s="185">
        <v>5035.1738461538462</v>
      </c>
      <c r="I12" s="187">
        <v>130914.51999999999</v>
      </c>
      <c r="M12" s="86">
        <v>0.11403508771929824</v>
      </c>
    </row>
    <row r="13" spans="1:13" ht="14.25" x14ac:dyDescent="0.2">
      <c r="A13" s="192" t="s">
        <v>493</v>
      </c>
      <c r="B13" s="273" t="s">
        <v>500</v>
      </c>
      <c r="C13" s="231">
        <v>5.6390977443609019E-2</v>
      </c>
      <c r="D13" s="196">
        <v>15</v>
      </c>
      <c r="E13" s="196">
        <v>266</v>
      </c>
      <c r="F13" s="198">
        <v>5.1333333333333337</v>
      </c>
      <c r="G13" s="198">
        <v>5.1879699248120303</v>
      </c>
      <c r="H13" s="185">
        <v>5650.7093333333332</v>
      </c>
      <c r="I13" s="187">
        <v>84760.640000000014</v>
      </c>
      <c r="M13" s="86">
        <v>0.1111111111111111</v>
      </c>
    </row>
    <row r="14" spans="1:13" ht="14.25" x14ac:dyDescent="0.2">
      <c r="A14" s="192" t="s">
        <v>494</v>
      </c>
      <c r="B14" s="273" t="s">
        <v>500</v>
      </c>
      <c r="C14" s="231">
        <v>5.0387596899224806E-2</v>
      </c>
      <c r="D14" s="196">
        <v>13</v>
      </c>
      <c r="E14" s="196">
        <v>258</v>
      </c>
      <c r="F14" s="198">
        <v>5.1538461538461542</v>
      </c>
      <c r="G14" s="198">
        <v>5.3682170542635657</v>
      </c>
      <c r="H14" s="185">
        <v>5388.5484615384621</v>
      </c>
      <c r="I14" s="187">
        <v>70051.13</v>
      </c>
      <c r="M14" s="86">
        <v>0.11627906976744186</v>
      </c>
    </row>
    <row r="15" spans="1:13" ht="14.25" x14ac:dyDescent="0.2">
      <c r="A15" s="192" t="s">
        <v>495</v>
      </c>
      <c r="B15" s="273" t="s">
        <v>500</v>
      </c>
      <c r="C15" s="231">
        <v>0.10652920962199312</v>
      </c>
      <c r="D15" s="196">
        <v>31</v>
      </c>
      <c r="E15" s="196">
        <v>291</v>
      </c>
      <c r="F15" s="198">
        <v>3.193548387096774</v>
      </c>
      <c r="G15" s="198">
        <v>4.4570446735395191</v>
      </c>
      <c r="H15" s="185">
        <v>5437.2867741935488</v>
      </c>
      <c r="I15" s="187">
        <v>168555.88999999993</v>
      </c>
      <c r="M15" s="86">
        <v>0.10928961748633879</v>
      </c>
    </row>
    <row r="16" spans="1:13" ht="14.25" x14ac:dyDescent="0.2">
      <c r="A16" s="192" t="s">
        <v>496</v>
      </c>
      <c r="B16" s="273" t="s">
        <v>500</v>
      </c>
      <c r="C16" s="231">
        <v>5.9233449477351915E-2</v>
      </c>
      <c r="D16" s="196">
        <v>17</v>
      </c>
      <c r="E16" s="196">
        <v>287</v>
      </c>
      <c r="F16" s="198">
        <v>3.1764705882352939</v>
      </c>
      <c r="G16" s="198">
        <v>4.6794425087108014</v>
      </c>
      <c r="H16" s="185">
        <v>5371.0164705882353</v>
      </c>
      <c r="I16" s="187">
        <v>91307.28</v>
      </c>
      <c r="M16" s="86">
        <v>0.11969111969111969</v>
      </c>
    </row>
    <row r="17" spans="1:13" ht="14.25" x14ac:dyDescent="0.2">
      <c r="A17" s="192" t="s">
        <v>497</v>
      </c>
      <c r="B17" s="273" t="s">
        <v>500</v>
      </c>
      <c r="C17" s="231">
        <v>6.4748201438848921E-2</v>
      </c>
      <c r="D17" s="196">
        <v>18</v>
      </c>
      <c r="E17" s="196">
        <v>278</v>
      </c>
      <c r="F17" s="198">
        <v>3.5</v>
      </c>
      <c r="G17" s="198">
        <v>4.7913669064748206</v>
      </c>
      <c r="H17" s="185">
        <v>5886.1699999999992</v>
      </c>
      <c r="I17" s="187">
        <v>105951.06</v>
      </c>
      <c r="M17" s="86">
        <v>0.11206896551724138</v>
      </c>
    </row>
    <row r="18" spans="1:13" ht="14.25" x14ac:dyDescent="0.2">
      <c r="A18" s="193" t="s">
        <v>498</v>
      </c>
      <c r="B18" s="273" t="s">
        <v>500</v>
      </c>
      <c r="C18" s="232">
        <v>4.7272727272727272E-2</v>
      </c>
      <c r="D18" s="200">
        <v>13</v>
      </c>
      <c r="E18" s="200">
        <v>275</v>
      </c>
      <c r="F18" s="202">
        <v>3.1538461538461537</v>
      </c>
      <c r="G18" s="202">
        <v>4.5527272727272727</v>
      </c>
      <c r="H18" s="186">
        <v>5165.3999999999996</v>
      </c>
      <c r="I18" s="188">
        <v>67150.2</v>
      </c>
      <c r="M18" s="86">
        <v>0.10606060606060606</v>
      </c>
    </row>
    <row r="19" spans="1:13" ht="15" customHeight="1" x14ac:dyDescent="0.25">
      <c r="A19" s="183" t="s">
        <v>270</v>
      </c>
      <c r="B19" s="49"/>
      <c r="C19" s="49"/>
      <c r="D19" s="62"/>
      <c r="E19" s="62"/>
      <c r="F19" s="63"/>
      <c r="G19" s="63"/>
      <c r="H19" s="64"/>
      <c r="I19" s="64"/>
    </row>
    <row r="20" spans="1:13" ht="15.7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206</v>
      </c>
      <c r="B22" s="105"/>
      <c r="C22" s="105"/>
    </row>
    <row r="23" spans="1:13" ht="15.75" customHeight="1" x14ac:dyDescent="0.2">
      <c r="A23" s="131" t="s">
        <v>211</v>
      </c>
      <c r="B23" s="131"/>
      <c r="C23" s="131"/>
    </row>
    <row r="24" spans="1:13" ht="15.75" customHeight="1" x14ac:dyDescent="0.2">
      <c r="A24" s="131" t="s">
        <v>212</v>
      </c>
      <c r="B24" s="131"/>
      <c r="C24" s="131"/>
    </row>
    <row r="25" spans="1:13" ht="15.75" customHeight="1" x14ac:dyDescent="0.2">
      <c r="A25" s="131" t="s">
        <v>213</v>
      </c>
      <c r="B25" s="131"/>
      <c r="C25" s="131"/>
    </row>
    <row r="26" spans="1:13" ht="15" x14ac:dyDescent="0.2">
      <c r="A26" s="204" t="s">
        <v>266</v>
      </c>
      <c r="B26" s="131"/>
      <c r="C26" s="131"/>
    </row>
    <row r="27" spans="1:13" ht="15" x14ac:dyDescent="0.2">
      <c r="A27" s="131"/>
      <c r="B27" s="131"/>
      <c r="C27" s="131"/>
    </row>
    <row r="28" spans="1:13" ht="15" x14ac:dyDescent="0.2">
      <c r="A28" s="131"/>
      <c r="B28" s="131"/>
      <c r="C28" s="131"/>
    </row>
    <row r="29" spans="1:13" ht="15" x14ac:dyDescent="0.2">
      <c r="A29" s="131"/>
      <c r="B29" s="131"/>
      <c r="C29" s="131"/>
    </row>
    <row r="30" spans="1:13" ht="15" x14ac:dyDescent="0.2">
      <c r="A30" s="131"/>
      <c r="B30" s="131"/>
      <c r="C30" s="131"/>
    </row>
    <row r="31" spans="1:13" x14ac:dyDescent="0.2">
      <c r="A31" s="4"/>
      <c r="B31" s="4"/>
      <c r="C31" s="4"/>
    </row>
    <row r="32" spans="1:13" x14ac:dyDescent="0.2">
      <c r="A32" s="4"/>
      <c r="B32" s="4"/>
      <c r="C32" s="4"/>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46" priority="1" stopIfTrue="1" operator="greaterThanOrEqual">
      <formula>$M$7</formula>
    </cfRule>
  </conditionalFormatting>
  <conditionalFormatting sqref="C8">
    <cfRule type="cellIs" dxfId="145" priority="12" stopIfTrue="1" operator="greaterThanOrEqual">
      <formula>$M$8</formula>
    </cfRule>
  </conditionalFormatting>
  <conditionalFormatting sqref="C9">
    <cfRule type="cellIs" dxfId="144" priority="11" stopIfTrue="1" operator="greaterThanOrEqual">
      <formula>$M$9</formula>
    </cfRule>
  </conditionalFormatting>
  <conditionalFormatting sqref="C10">
    <cfRule type="cellIs" dxfId="143" priority="10" stopIfTrue="1" operator="greaterThanOrEqual">
      <formula>$M$10</formula>
    </cfRule>
  </conditionalFormatting>
  <conditionalFormatting sqref="C11">
    <cfRule type="cellIs" dxfId="142" priority="9" stopIfTrue="1" operator="greaterThanOrEqual">
      <formula>$M$11</formula>
    </cfRule>
  </conditionalFormatting>
  <conditionalFormatting sqref="C12">
    <cfRule type="cellIs" dxfId="141" priority="8" stopIfTrue="1" operator="greaterThanOrEqual">
      <formula>$M$12</formula>
    </cfRule>
  </conditionalFormatting>
  <conditionalFormatting sqref="C13">
    <cfRule type="cellIs" dxfId="140" priority="7" stopIfTrue="1" operator="greaterThanOrEqual">
      <formula>$M$13</formula>
    </cfRule>
  </conditionalFormatting>
  <conditionalFormatting sqref="C14">
    <cfRule type="cellIs" dxfId="139" priority="6" stopIfTrue="1" operator="greaterThanOrEqual">
      <formula>$M$14</formula>
    </cfRule>
  </conditionalFormatting>
  <conditionalFormatting sqref="C15">
    <cfRule type="cellIs" dxfId="138" priority="5" stopIfTrue="1" operator="greaterThanOrEqual">
      <formula>$M$15</formula>
    </cfRule>
  </conditionalFormatting>
  <conditionalFormatting sqref="C16">
    <cfRule type="cellIs" dxfId="137" priority="4" stopIfTrue="1" operator="greaterThanOrEqual">
      <formula>$M$16</formula>
    </cfRule>
  </conditionalFormatting>
  <conditionalFormatting sqref="C17">
    <cfRule type="cellIs" dxfId="136" priority="3" stopIfTrue="1" operator="greaterThanOrEqual">
      <formula>$M$17</formula>
    </cfRule>
  </conditionalFormatting>
  <conditionalFormatting sqref="C18">
    <cfRule type="cellIs" dxfId="135"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3"/>
  <dimension ref="A1:CX477"/>
  <sheetViews>
    <sheetView showGridLines="0" zoomScaleNormal="100" workbookViewId="0"/>
  </sheetViews>
  <sheetFormatPr defaultColWidth="9.28515625" defaultRowHeight="12.75" x14ac:dyDescent="0.2"/>
  <cols>
    <col min="1" max="1" width="27.7109375" style="10" customWidth="1"/>
    <col min="2" max="5" width="12.42578125" style="11" customWidth="1"/>
    <col min="6" max="6" width="12.140625" style="11" customWidth="1"/>
    <col min="7" max="7" width="22.28515625" style="45" customWidth="1"/>
    <col min="8" max="8" width="9.7109375" style="18" customWidth="1"/>
    <col min="9" max="9" width="10.7109375" style="4" customWidth="1"/>
    <col min="10" max="11" width="9.42578125" style="39" customWidth="1"/>
    <col min="12" max="13" width="9.28515625" style="39"/>
    <col min="14" max="16384" width="9.28515625" style="4"/>
  </cols>
  <sheetData>
    <row r="1" spans="1:102" ht="18" customHeight="1" x14ac:dyDescent="0.2">
      <c r="A1" s="5" t="s">
        <v>466</v>
      </c>
      <c r="B1" s="6"/>
      <c r="C1" s="6"/>
      <c r="D1" s="6"/>
      <c r="F1" s="6"/>
      <c r="G1" s="46"/>
      <c r="H1" s="30"/>
      <c r="I1" s="28"/>
      <c r="J1" s="40"/>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row>
    <row r="2" spans="1:102" ht="18" customHeight="1" x14ac:dyDescent="0.2">
      <c r="A2" s="7" t="s">
        <v>485</v>
      </c>
      <c r="B2" s="6"/>
      <c r="C2" s="8"/>
      <c r="D2" s="8"/>
      <c r="E2" s="107"/>
      <c r="F2" s="107"/>
      <c r="G2" s="126"/>
      <c r="H2" s="30"/>
      <c r="I2" s="28"/>
      <c r="J2" s="40"/>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row>
    <row r="3" spans="1:102" ht="18" customHeight="1" x14ac:dyDescent="0.2">
      <c r="A3" s="152" t="s">
        <v>486</v>
      </c>
      <c r="B3" s="6"/>
      <c r="C3" s="8"/>
      <c r="D3" s="8"/>
      <c r="E3" s="107"/>
      <c r="F3" s="107"/>
      <c r="G3" s="126"/>
      <c r="H3" s="30"/>
      <c r="I3" s="28"/>
      <c r="J3" s="40"/>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row>
    <row r="4" spans="1:102" ht="18" customHeight="1" x14ac:dyDescent="0.2">
      <c r="A4" s="105" t="s">
        <v>118</v>
      </c>
      <c r="B4" s="6"/>
      <c r="C4" s="8"/>
      <c r="D4" s="8"/>
      <c r="E4" s="107"/>
      <c r="F4" s="107"/>
      <c r="G4" s="126"/>
      <c r="H4" s="30"/>
      <c r="I4" s="28"/>
      <c r="J4" s="40"/>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row>
    <row r="5" spans="1:102" ht="18" customHeight="1" x14ac:dyDescent="0.2">
      <c r="A5" s="105" t="s">
        <v>373</v>
      </c>
      <c r="B5" s="6"/>
      <c r="C5" s="8"/>
      <c r="D5" s="8"/>
      <c r="E5" s="107"/>
      <c r="F5" s="107"/>
      <c r="G5" s="126"/>
      <c r="H5" s="30"/>
      <c r="I5" s="28"/>
      <c r="J5" s="40"/>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row>
    <row r="6" spans="1:102" ht="18" customHeight="1" x14ac:dyDescent="0.2">
      <c r="A6" s="105" t="s">
        <v>372</v>
      </c>
      <c r="B6" s="6"/>
      <c r="C6" s="8"/>
      <c r="D6" s="8"/>
      <c r="E6" s="107"/>
      <c r="F6" s="107"/>
      <c r="G6" s="126"/>
      <c r="H6" s="30"/>
      <c r="I6" s="28"/>
      <c r="J6" s="40"/>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row>
    <row r="7" spans="1:102" ht="18" customHeight="1" x14ac:dyDescent="0.2">
      <c r="A7" s="105" t="s">
        <v>374</v>
      </c>
      <c r="B7" s="6"/>
      <c r="C7" s="8"/>
      <c r="D7" s="8"/>
      <c r="E7" s="107"/>
      <c r="F7" s="107"/>
      <c r="G7" s="126"/>
      <c r="H7" s="30"/>
      <c r="I7" s="28"/>
      <c r="J7" s="40"/>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row>
    <row r="8" spans="1:102" ht="18" customHeight="1" x14ac:dyDescent="0.2">
      <c r="A8" s="105" t="s">
        <v>119</v>
      </c>
      <c r="B8" s="6"/>
      <c r="C8" s="8"/>
      <c r="D8" s="8"/>
      <c r="E8" s="53"/>
      <c r="F8" s="46"/>
      <c r="H8" s="30"/>
      <c r="I8" s="28"/>
      <c r="J8" s="40"/>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row>
    <row r="9" spans="1:102" ht="18" customHeight="1" x14ac:dyDescent="0.2">
      <c r="A9" s="105" t="s">
        <v>120</v>
      </c>
      <c r="B9" s="6"/>
      <c r="C9" s="6"/>
      <c r="D9" s="6"/>
      <c r="E9" s="53"/>
      <c r="F9" s="46"/>
      <c r="H9" s="54"/>
      <c r="I9" s="55"/>
      <c r="J9" s="40"/>
    </row>
    <row r="10" spans="1:102" ht="18" customHeight="1" x14ac:dyDescent="0.2">
      <c r="A10" s="105" t="s">
        <v>121</v>
      </c>
      <c r="B10" s="6"/>
      <c r="C10" s="6"/>
      <c r="D10" s="6"/>
      <c r="E10" s="53"/>
      <c r="F10" s="46"/>
      <c r="H10" s="54"/>
      <c r="I10" s="55"/>
      <c r="J10" s="40"/>
    </row>
    <row r="11" spans="1:102" ht="18" customHeight="1" x14ac:dyDescent="0.2">
      <c r="A11" s="105" t="s">
        <v>122</v>
      </c>
      <c r="B11" s="6"/>
      <c r="C11" s="6"/>
      <c r="D11" s="6"/>
      <c r="E11" s="53"/>
      <c r="F11" s="46"/>
      <c r="H11" s="54"/>
      <c r="I11" s="55"/>
      <c r="J11" s="40"/>
    </row>
    <row r="12" spans="1:102" ht="18" customHeight="1" x14ac:dyDescent="0.2">
      <c r="A12" s="105" t="s">
        <v>123</v>
      </c>
      <c r="B12" s="6"/>
      <c r="C12" s="6"/>
      <c r="D12" s="6"/>
      <c r="E12" s="53"/>
      <c r="F12" s="46"/>
      <c r="H12" s="54"/>
      <c r="I12" s="55"/>
      <c r="J12" s="40"/>
    </row>
    <row r="13" spans="1:102" ht="18" customHeight="1" x14ac:dyDescent="0.2">
      <c r="A13" s="105" t="s">
        <v>124</v>
      </c>
      <c r="B13" s="6"/>
      <c r="C13" s="6"/>
      <c r="D13" s="6"/>
      <c r="E13" s="53"/>
      <c r="F13" s="46"/>
      <c r="H13" s="54"/>
      <c r="I13" s="55"/>
      <c r="J13" s="40"/>
    </row>
    <row r="14" spans="1:102" ht="22.5" customHeight="1" x14ac:dyDescent="0.2">
      <c r="A14" s="105" t="s">
        <v>267</v>
      </c>
      <c r="B14" s="6"/>
      <c r="C14" s="6"/>
      <c r="D14" s="6"/>
      <c r="E14" s="53"/>
      <c r="F14" s="46"/>
      <c r="H14" s="54"/>
      <c r="I14" s="55"/>
      <c r="J14" s="40"/>
    </row>
    <row r="15" spans="1:102" ht="18" customHeight="1" x14ac:dyDescent="0.2">
      <c r="A15" s="140" t="s">
        <v>268</v>
      </c>
      <c r="B15" s="6"/>
      <c r="C15" s="6"/>
      <c r="D15" s="6"/>
      <c r="E15" s="53"/>
      <c r="F15" s="46"/>
      <c r="H15" s="54"/>
      <c r="I15" s="55"/>
      <c r="J15" s="40"/>
    </row>
    <row r="16" spans="1:102" ht="52.5" customHeight="1" x14ac:dyDescent="0.25">
      <c r="A16" s="127" t="s">
        <v>1</v>
      </c>
      <c r="B16" s="128" t="s">
        <v>18</v>
      </c>
      <c r="C16" s="128" t="s">
        <v>3</v>
      </c>
      <c r="D16" s="128" t="s">
        <v>65</v>
      </c>
      <c r="E16" s="128" t="s">
        <v>279</v>
      </c>
      <c r="F16" s="322" t="s">
        <v>344</v>
      </c>
      <c r="G16" s="129" t="s">
        <v>9</v>
      </c>
      <c r="H16" s="30"/>
      <c r="I16" s="9"/>
      <c r="J16" s="40"/>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row>
    <row r="17" spans="1:102" ht="28.5" x14ac:dyDescent="0.2">
      <c r="A17" s="141" t="s">
        <v>29</v>
      </c>
      <c r="B17" s="142">
        <v>38</v>
      </c>
      <c r="C17" s="144">
        <v>0.77551020408163263</v>
      </c>
      <c r="D17" s="145">
        <v>21.528861154446176</v>
      </c>
      <c r="E17" s="145">
        <v>24.137931034482758</v>
      </c>
      <c r="F17" s="146">
        <v>20</v>
      </c>
      <c r="G17" s="147">
        <v>391071.47999999992</v>
      </c>
      <c r="H17" s="33"/>
      <c r="I17" s="31"/>
      <c r="J17" s="41"/>
      <c r="K17" s="42"/>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row>
    <row r="18" spans="1:102" ht="14.25" x14ac:dyDescent="0.2">
      <c r="A18" s="141" t="s">
        <v>30</v>
      </c>
      <c r="B18" s="142">
        <v>61</v>
      </c>
      <c r="C18" s="144">
        <v>0.73493975903614461</v>
      </c>
      <c r="D18" s="145">
        <v>94.799321650650086</v>
      </c>
      <c r="E18" s="145">
        <v>94.652406417112303</v>
      </c>
      <c r="F18" s="146">
        <v>91.666666666666657</v>
      </c>
      <c r="G18" s="147">
        <v>851372.96999999974</v>
      </c>
      <c r="H18" s="33"/>
      <c r="I18" s="31"/>
      <c r="J18" s="41"/>
      <c r="K18" s="42"/>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row>
    <row r="19" spans="1:102" ht="14.25" x14ac:dyDescent="0.2">
      <c r="A19" s="141" t="s">
        <v>12</v>
      </c>
      <c r="B19" s="143">
        <v>20</v>
      </c>
      <c r="C19" s="144">
        <v>0.36363636363636365</v>
      </c>
      <c r="D19" s="145">
        <v>0.47732696897374705</v>
      </c>
      <c r="E19" s="145">
        <v>1.2048192771084338</v>
      </c>
      <c r="F19" s="146">
        <v>1.3698630136986301</v>
      </c>
      <c r="G19" s="147">
        <v>139006.64000000001</v>
      </c>
      <c r="H19" s="32"/>
      <c r="I19" s="31"/>
      <c r="J19" s="41"/>
      <c r="K19" s="42"/>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row>
    <row r="20" spans="1:102" ht="14.25" x14ac:dyDescent="0.2">
      <c r="A20" s="141" t="s">
        <v>25</v>
      </c>
      <c r="B20" s="142">
        <v>158</v>
      </c>
      <c r="C20" s="144">
        <v>0.67234042553191486</v>
      </c>
      <c r="D20" s="145">
        <v>60.040983606557376</v>
      </c>
      <c r="E20" s="145">
        <v>58.771929824561411</v>
      </c>
      <c r="F20" s="146">
        <v>62.135922330097081</v>
      </c>
      <c r="G20" s="147">
        <v>2428741.8700000052</v>
      </c>
      <c r="H20" s="33"/>
      <c r="I20" s="31"/>
      <c r="J20" s="41"/>
      <c r="K20" s="42"/>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row>
    <row r="21" spans="1:102" ht="28.5" x14ac:dyDescent="0.2">
      <c r="A21" s="141" t="s">
        <v>32</v>
      </c>
      <c r="B21" s="142">
        <v>841</v>
      </c>
      <c r="C21" s="144">
        <v>0.74622892635314997</v>
      </c>
      <c r="D21" s="145">
        <v>24.394463667820069</v>
      </c>
      <c r="E21" s="145">
        <v>23.599999999999998</v>
      </c>
      <c r="F21" s="146">
        <v>33.884297520661157</v>
      </c>
      <c r="G21" s="147">
        <v>8884980.5499999691</v>
      </c>
      <c r="H21" s="33"/>
      <c r="I21" s="31"/>
      <c r="J21" s="41"/>
      <c r="K21" s="42"/>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row>
    <row r="22" spans="1:102" ht="28.5" x14ac:dyDescent="0.2">
      <c r="A22" s="141" t="s">
        <v>33</v>
      </c>
      <c r="B22" s="142">
        <v>336</v>
      </c>
      <c r="C22" s="144">
        <v>0.56470588235294117</v>
      </c>
      <c r="D22" s="145">
        <v>15.270097830710336</v>
      </c>
      <c r="E22" s="145">
        <v>12.389380530973451</v>
      </c>
      <c r="F22" s="146">
        <v>15.53398058252427</v>
      </c>
      <c r="G22" s="147">
        <v>9135748.3699999917</v>
      </c>
      <c r="H22" s="32"/>
      <c r="I22" s="31"/>
      <c r="J22" s="41"/>
      <c r="K22" s="42"/>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row>
    <row r="23" spans="1:102" ht="14.25" x14ac:dyDescent="0.2">
      <c r="A23" s="141" t="s">
        <v>61</v>
      </c>
      <c r="B23" s="142">
        <v>537</v>
      </c>
      <c r="C23" s="144">
        <v>0.45624468988954969</v>
      </c>
      <c r="D23" s="145">
        <v>63.01754385964913</v>
      </c>
      <c r="E23" s="145">
        <v>64.91935483870968</v>
      </c>
      <c r="F23" s="146">
        <v>54.621848739495796</v>
      </c>
      <c r="G23" s="147">
        <v>8584729.7999999821</v>
      </c>
      <c r="H23" s="32"/>
      <c r="I23" s="31"/>
      <c r="J23" s="41"/>
      <c r="K23" s="42"/>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row>
    <row r="24" spans="1:102" ht="14.25" x14ac:dyDescent="0.2">
      <c r="A24" s="141" t="s">
        <v>403</v>
      </c>
      <c r="B24" s="142">
        <v>53</v>
      </c>
      <c r="C24" s="144">
        <v>0.37588652482269502</v>
      </c>
      <c r="D24" s="145">
        <v>60.122699386503065</v>
      </c>
      <c r="E24" s="145">
        <v>62.790697674418603</v>
      </c>
      <c r="F24" s="146">
        <v>54.54545454545454</v>
      </c>
      <c r="G24" s="147">
        <v>717340.71000000031</v>
      </c>
      <c r="H24" s="32"/>
      <c r="I24" s="31"/>
      <c r="J24" s="41"/>
      <c r="K24" s="42"/>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row>
    <row r="25" spans="1:102" ht="14.25" x14ac:dyDescent="0.2">
      <c r="A25" s="141" t="s">
        <v>34</v>
      </c>
      <c r="B25" s="142">
        <v>16</v>
      </c>
      <c r="C25" s="144">
        <v>9.1954022988505746E-2</v>
      </c>
      <c r="D25" s="145">
        <v>23.434343434343436</v>
      </c>
      <c r="E25" s="145">
        <v>29.310344827586203</v>
      </c>
      <c r="F25" s="146">
        <v>37.5</v>
      </c>
      <c r="G25" s="147">
        <v>1294709.1600000001</v>
      </c>
      <c r="H25" s="32"/>
      <c r="I25" s="31"/>
      <c r="J25" s="41"/>
      <c r="K25" s="42"/>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row>
    <row r="26" spans="1:102" ht="14.25" x14ac:dyDescent="0.2">
      <c r="A26" s="141" t="s">
        <v>69</v>
      </c>
      <c r="B26" s="142">
        <v>29</v>
      </c>
      <c r="C26" s="144">
        <v>0.63043478260869568</v>
      </c>
      <c r="D26" s="145">
        <v>76.877934272300479</v>
      </c>
      <c r="E26" s="145">
        <v>75.641025641025635</v>
      </c>
      <c r="F26" s="146">
        <v>73.529411764705884</v>
      </c>
      <c r="G26" s="147">
        <v>534766.84</v>
      </c>
      <c r="H26" s="32"/>
      <c r="I26" s="31"/>
      <c r="J26" s="41"/>
      <c r="K26" s="42"/>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row>
    <row r="27" spans="1:102" ht="14.25" x14ac:dyDescent="0.2">
      <c r="A27" s="141" t="s">
        <v>377</v>
      </c>
      <c r="B27" s="142">
        <v>37</v>
      </c>
      <c r="C27" s="144">
        <v>0.29365079365079366</v>
      </c>
      <c r="D27" s="145">
        <v>37.84355179704017</v>
      </c>
      <c r="E27" s="145">
        <v>45.098039215686278</v>
      </c>
      <c r="F27" s="146">
        <v>40</v>
      </c>
      <c r="G27" s="147">
        <v>587713.82999999984</v>
      </c>
      <c r="H27" s="33"/>
      <c r="I27" s="31"/>
      <c r="J27" s="41"/>
      <c r="K27" s="42"/>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row>
    <row r="28" spans="1:102" ht="14.25" x14ac:dyDescent="0.2">
      <c r="A28" s="141" t="s">
        <v>35</v>
      </c>
      <c r="B28" s="142">
        <v>13</v>
      </c>
      <c r="C28" s="144">
        <v>4.7272727272727272E-2</v>
      </c>
      <c r="D28" s="145">
        <v>6.25</v>
      </c>
      <c r="E28" s="145">
        <v>5.1724137931034484</v>
      </c>
      <c r="F28" s="146">
        <v>10.526315789473683</v>
      </c>
      <c r="G28" s="147">
        <v>67150.2</v>
      </c>
      <c r="H28" s="33"/>
      <c r="I28" s="31"/>
      <c r="J28" s="41"/>
      <c r="K28" s="42"/>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row>
    <row r="29" spans="1:102" ht="28.5" x14ac:dyDescent="0.2">
      <c r="A29" s="141" t="s">
        <v>37</v>
      </c>
      <c r="B29" s="142">
        <v>19</v>
      </c>
      <c r="C29" s="144">
        <v>0.15573770491803279</v>
      </c>
      <c r="D29" s="145">
        <v>56.857855361596009</v>
      </c>
      <c r="E29" s="145">
        <v>63.157894736842103</v>
      </c>
      <c r="F29" s="146">
        <v>57.894736842105267</v>
      </c>
      <c r="G29" s="147">
        <v>176011.81</v>
      </c>
      <c r="H29" s="34"/>
      <c r="I29" s="10"/>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row>
    <row r="30" spans="1:102" ht="14.25" x14ac:dyDescent="0.2">
      <c r="A30" s="141" t="s">
        <v>38</v>
      </c>
      <c r="B30" s="142">
        <v>12</v>
      </c>
      <c r="C30" s="144">
        <v>0.23076923076923078</v>
      </c>
      <c r="D30" s="145">
        <v>6.7010309278350517</v>
      </c>
      <c r="E30" s="145">
        <v>13.333333333333334</v>
      </c>
      <c r="F30" s="146">
        <v>3.8461538461538463</v>
      </c>
      <c r="G30" s="147">
        <v>85003.32</v>
      </c>
      <c r="H30" s="34"/>
      <c r="I30" s="10"/>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row>
    <row r="31" spans="1:102" ht="14.25" x14ac:dyDescent="0.2">
      <c r="A31" s="141" t="s">
        <v>58</v>
      </c>
      <c r="B31" s="142">
        <v>49</v>
      </c>
      <c r="C31" s="144">
        <v>0.56976744186046513</v>
      </c>
      <c r="D31" s="145">
        <v>51.325556733828201</v>
      </c>
      <c r="E31" s="145">
        <v>49.438202247191008</v>
      </c>
      <c r="F31" s="146">
        <v>45.714285714285715</v>
      </c>
      <c r="G31" s="147">
        <v>1556482.42</v>
      </c>
      <c r="H31" s="34"/>
      <c r="I31" s="10"/>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row>
    <row r="32" spans="1:102" ht="42.75" x14ac:dyDescent="0.2">
      <c r="A32" s="141" t="s">
        <v>105</v>
      </c>
      <c r="B32" s="142">
        <v>41</v>
      </c>
      <c r="C32" s="144">
        <v>0.19158878504672897</v>
      </c>
      <c r="D32" s="145">
        <v>79.478380233356219</v>
      </c>
      <c r="E32" s="145">
        <v>92.592592592592595</v>
      </c>
      <c r="F32" s="146">
        <v>88.405797101449281</v>
      </c>
      <c r="G32" s="147">
        <v>422968.83999999991</v>
      </c>
      <c r="H32" s="34"/>
      <c r="I32" s="10"/>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row>
    <row r="33" spans="1:102" ht="42.75" x14ac:dyDescent="0.2">
      <c r="A33" s="141" t="s">
        <v>502</v>
      </c>
      <c r="B33" s="142">
        <v>279</v>
      </c>
      <c r="C33" s="144">
        <v>0.15630252100840336</v>
      </c>
      <c r="D33" s="145">
        <v>35.259200633161853</v>
      </c>
      <c r="E33" s="145">
        <v>21.721311475409834</v>
      </c>
      <c r="F33" s="146">
        <v>30.434782608695656</v>
      </c>
      <c r="G33" s="147">
        <v>4016861.8299999987</v>
      </c>
      <c r="H33" s="34"/>
      <c r="I33" s="10"/>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row>
    <row r="34" spans="1:102" ht="28.5" x14ac:dyDescent="0.2">
      <c r="A34" s="141" t="s">
        <v>503</v>
      </c>
      <c r="B34" s="142">
        <v>235</v>
      </c>
      <c r="C34" s="144">
        <v>0.13165266106442577</v>
      </c>
      <c r="D34" s="145">
        <v>69.27927927927928</v>
      </c>
      <c r="E34" s="145">
        <v>59.375</v>
      </c>
      <c r="F34" s="146">
        <v>56.000000000000007</v>
      </c>
      <c r="G34" s="147">
        <v>3353765.5700000012</v>
      </c>
      <c r="H34" s="34"/>
      <c r="I34" s="10"/>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row>
    <row r="35" spans="1:102" ht="28.5" x14ac:dyDescent="0.2">
      <c r="A35" s="141" t="s">
        <v>92</v>
      </c>
      <c r="B35" s="142">
        <v>127</v>
      </c>
      <c r="C35" s="144">
        <v>0.15582822085889569</v>
      </c>
      <c r="D35" s="145">
        <v>21.687226422602468</v>
      </c>
      <c r="E35" s="145">
        <v>34.893617021276597</v>
      </c>
      <c r="F35" s="146">
        <v>22.727272727272727</v>
      </c>
      <c r="G35" s="147">
        <v>835001.65</v>
      </c>
      <c r="H35" s="34"/>
      <c r="I35" s="10"/>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row>
    <row r="36" spans="1:102" ht="28.5" x14ac:dyDescent="0.2">
      <c r="A36" s="141" t="s">
        <v>93</v>
      </c>
      <c r="B36" s="142">
        <v>56</v>
      </c>
      <c r="C36" s="144">
        <v>0.11618257261410789</v>
      </c>
      <c r="D36" s="145">
        <v>20.935101186322399</v>
      </c>
      <c r="E36" s="145">
        <v>29.166666666666668</v>
      </c>
      <c r="F36" s="146">
        <v>14.0625</v>
      </c>
      <c r="G36" s="147">
        <v>897915.84999999986</v>
      </c>
      <c r="H36" s="34"/>
      <c r="I36" s="10"/>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row>
    <row r="37" spans="1:102" ht="28.5" x14ac:dyDescent="0.2">
      <c r="A37" s="141" t="s">
        <v>94</v>
      </c>
      <c r="B37" s="142">
        <v>45</v>
      </c>
      <c r="C37" s="144">
        <v>5.5214723926380369E-2</v>
      </c>
      <c r="D37" s="145">
        <v>21.467391304347828</v>
      </c>
      <c r="E37" s="145">
        <v>30.76923076923077</v>
      </c>
      <c r="F37" s="146">
        <v>33.783783783783782</v>
      </c>
      <c r="G37" s="147">
        <v>285265.40999999997</v>
      </c>
      <c r="H37" s="34"/>
      <c r="I37" s="10"/>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row>
    <row r="38" spans="1:102" ht="28.5" x14ac:dyDescent="0.2">
      <c r="A38" s="141" t="s">
        <v>95</v>
      </c>
      <c r="B38" s="142">
        <v>128</v>
      </c>
      <c r="C38" s="144">
        <v>0.26556016597510373</v>
      </c>
      <c r="D38" s="145">
        <v>80.565897244973939</v>
      </c>
      <c r="E38" s="145">
        <v>84.848484848484844</v>
      </c>
      <c r="F38" s="146">
        <v>78.688524590163937</v>
      </c>
      <c r="G38" s="147">
        <v>3576946.9899999988</v>
      </c>
      <c r="H38" s="34"/>
      <c r="I38" s="10"/>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row>
    <row r="39" spans="1:102" x14ac:dyDescent="0.2">
      <c r="A39" s="12"/>
      <c r="B39" s="13"/>
      <c r="C39" s="13"/>
      <c r="D39" s="14"/>
      <c r="E39" s="14"/>
      <c r="F39" s="13"/>
      <c r="G39" s="44"/>
      <c r="H39" s="34"/>
      <c r="I39" s="10"/>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row>
    <row r="40" spans="1:102" x14ac:dyDescent="0.2">
      <c r="A40" s="12"/>
      <c r="B40" s="13"/>
      <c r="C40" s="13"/>
      <c r="D40" s="14"/>
      <c r="E40" s="14"/>
      <c r="F40" s="13"/>
      <c r="G40" s="44"/>
      <c r="H40" s="34"/>
      <c r="I40" s="10"/>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row>
    <row r="41" spans="1:102" x14ac:dyDescent="0.2">
      <c r="A41" s="12"/>
      <c r="B41" s="13"/>
      <c r="C41" s="13"/>
      <c r="D41" s="14"/>
      <c r="E41" s="14"/>
      <c r="F41" s="13"/>
      <c r="G41" s="44"/>
      <c r="H41" s="34"/>
      <c r="I41" s="10"/>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row>
    <row r="42" spans="1:102" x14ac:dyDescent="0.2">
      <c r="A42" s="12"/>
      <c r="B42" s="13"/>
      <c r="C42" s="13"/>
      <c r="D42" s="14"/>
      <c r="E42" s="14"/>
      <c r="F42" s="13"/>
      <c r="G42" s="44"/>
      <c r="H42" s="34"/>
      <c r="I42" s="10"/>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row>
    <row r="43" spans="1:102" x14ac:dyDescent="0.2">
      <c r="A43" s="12"/>
      <c r="B43" s="13"/>
      <c r="C43" s="13"/>
      <c r="D43" s="14"/>
      <c r="E43" s="14"/>
      <c r="F43" s="13"/>
      <c r="G43" s="44"/>
      <c r="H43" s="34"/>
      <c r="I43" s="10"/>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row>
    <row r="44" spans="1:102" x14ac:dyDescent="0.2">
      <c r="A44" s="12"/>
      <c r="B44" s="13"/>
      <c r="C44" s="13"/>
      <c r="D44" s="14"/>
      <c r="E44" s="14"/>
      <c r="F44" s="13"/>
      <c r="G44" s="44"/>
      <c r="H44" s="34"/>
      <c r="I44" s="10"/>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row>
    <row r="45" spans="1:102" x14ac:dyDescent="0.2">
      <c r="A45" s="12"/>
      <c r="B45" s="13"/>
      <c r="C45" s="13"/>
      <c r="D45" s="14"/>
      <c r="E45" s="14"/>
      <c r="F45" s="13"/>
      <c r="G45" s="44"/>
      <c r="H45" s="34"/>
      <c r="I45" s="10"/>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row>
    <row r="46" spans="1:102" x14ac:dyDescent="0.2">
      <c r="A46" s="12"/>
      <c r="B46" s="13"/>
      <c r="C46" s="13"/>
      <c r="D46" s="14"/>
      <c r="E46" s="14"/>
      <c r="F46" s="13"/>
      <c r="G46" s="44"/>
      <c r="H46" s="34"/>
      <c r="I46" s="10"/>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row>
    <row r="47" spans="1:102" x14ac:dyDescent="0.2">
      <c r="A47" s="12"/>
      <c r="B47" s="13"/>
      <c r="C47" s="13"/>
      <c r="D47" s="14"/>
      <c r="E47" s="14"/>
      <c r="F47" s="13"/>
      <c r="G47" s="44"/>
      <c r="H47" s="34"/>
      <c r="I47" s="10"/>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row>
    <row r="48" spans="1:102" x14ac:dyDescent="0.2">
      <c r="A48" s="12"/>
      <c r="B48" s="13"/>
      <c r="C48" s="13"/>
      <c r="D48" s="14"/>
      <c r="E48" s="14"/>
      <c r="F48" s="13"/>
      <c r="G48" s="44"/>
      <c r="H48" s="34"/>
      <c r="I48" s="10"/>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row>
    <row r="49" spans="1:102" x14ac:dyDescent="0.2">
      <c r="A49" s="12"/>
      <c r="B49" s="13"/>
      <c r="C49" s="13"/>
      <c r="D49" s="14"/>
      <c r="E49" s="14"/>
      <c r="F49" s="13"/>
      <c r="G49" s="44"/>
      <c r="H49" s="34"/>
      <c r="I49" s="10"/>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row>
    <row r="50" spans="1:102" x14ac:dyDescent="0.2">
      <c r="A50" s="12"/>
      <c r="B50" s="13"/>
      <c r="C50" s="13"/>
      <c r="D50" s="14"/>
      <c r="E50" s="14"/>
      <c r="F50" s="13"/>
      <c r="G50" s="44"/>
      <c r="H50" s="34"/>
      <c r="I50" s="10"/>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row>
    <row r="51" spans="1:102" x14ac:dyDescent="0.2">
      <c r="A51" s="12"/>
      <c r="B51" s="13"/>
      <c r="C51" s="13"/>
      <c r="D51" s="14"/>
      <c r="E51" s="14"/>
      <c r="F51" s="13"/>
      <c r="G51" s="44"/>
      <c r="H51" s="34"/>
      <c r="I51" s="10"/>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row>
    <row r="52" spans="1:102" x14ac:dyDescent="0.2">
      <c r="A52" s="12"/>
      <c r="B52" s="13"/>
      <c r="C52" s="13"/>
      <c r="D52" s="14"/>
      <c r="E52" s="14"/>
      <c r="F52" s="13"/>
      <c r="G52" s="44"/>
      <c r="H52" s="34"/>
      <c r="I52" s="10"/>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row>
    <row r="53" spans="1:102" x14ac:dyDescent="0.2">
      <c r="A53" s="12"/>
      <c r="B53" s="13"/>
      <c r="C53" s="13"/>
      <c r="D53" s="14"/>
      <c r="E53" s="14"/>
      <c r="F53" s="13"/>
      <c r="G53" s="44"/>
      <c r="H53" s="34"/>
      <c r="I53" s="10"/>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row>
    <row r="54" spans="1:102" x14ac:dyDescent="0.2">
      <c r="A54" s="12"/>
      <c r="B54" s="13"/>
      <c r="C54" s="13"/>
      <c r="D54" s="14"/>
      <c r="E54" s="14"/>
      <c r="F54" s="13"/>
      <c r="G54" s="44"/>
      <c r="H54" s="34"/>
      <c r="I54" s="10"/>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row>
    <row r="55" spans="1:102" x14ac:dyDescent="0.2">
      <c r="A55" s="12"/>
      <c r="B55" s="13"/>
      <c r="C55" s="13"/>
      <c r="D55" s="14"/>
      <c r="E55" s="14"/>
      <c r="F55" s="13"/>
      <c r="G55" s="44"/>
      <c r="H55" s="34"/>
      <c r="I55" s="10"/>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row>
    <row r="56" spans="1:102" x14ac:dyDescent="0.2">
      <c r="A56" s="12"/>
      <c r="B56" s="13"/>
      <c r="C56" s="13"/>
      <c r="D56" s="14"/>
      <c r="E56" s="14"/>
      <c r="F56" s="13"/>
      <c r="G56" s="44"/>
      <c r="H56" s="34"/>
      <c r="I56" s="10"/>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row>
    <row r="57" spans="1:102" x14ac:dyDescent="0.2">
      <c r="A57" s="12"/>
      <c r="B57" s="13"/>
      <c r="C57" s="13"/>
      <c r="D57" s="14"/>
      <c r="E57" s="14"/>
      <c r="F57" s="13"/>
      <c r="G57" s="44"/>
      <c r="H57" s="34"/>
      <c r="I57" s="10"/>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row>
    <row r="58" spans="1:102" x14ac:dyDescent="0.2">
      <c r="A58" s="12"/>
      <c r="B58" s="13"/>
      <c r="C58" s="13"/>
      <c r="D58" s="14"/>
      <c r="E58" s="14"/>
      <c r="F58" s="13"/>
      <c r="G58" s="44"/>
      <c r="H58" s="34"/>
      <c r="I58" s="10"/>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row>
    <row r="59" spans="1:102" x14ac:dyDescent="0.2">
      <c r="A59" s="12"/>
      <c r="B59" s="13"/>
      <c r="C59" s="13"/>
      <c r="D59" s="14"/>
      <c r="E59" s="14"/>
      <c r="F59" s="13"/>
      <c r="G59" s="44"/>
      <c r="H59" s="34"/>
      <c r="I59" s="10"/>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row>
    <row r="60" spans="1:102" x14ac:dyDescent="0.2">
      <c r="A60" s="12"/>
      <c r="B60" s="13"/>
      <c r="C60" s="13"/>
      <c r="D60" s="14"/>
      <c r="E60" s="14"/>
      <c r="F60" s="13"/>
      <c r="G60" s="44"/>
      <c r="H60" s="34"/>
      <c r="I60" s="10"/>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row>
    <row r="61" spans="1:102" x14ac:dyDescent="0.2">
      <c r="A61" s="12"/>
      <c r="B61" s="13"/>
      <c r="C61" s="13"/>
      <c r="D61" s="14"/>
      <c r="E61" s="14"/>
      <c r="F61" s="13"/>
      <c r="G61" s="44"/>
      <c r="H61" s="34"/>
      <c r="I61" s="10"/>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row>
    <row r="62" spans="1:102" x14ac:dyDescent="0.2">
      <c r="A62" s="12"/>
      <c r="B62" s="13"/>
      <c r="C62" s="13"/>
      <c r="D62" s="14"/>
      <c r="E62" s="14"/>
      <c r="F62" s="13"/>
      <c r="G62" s="44"/>
      <c r="H62" s="34"/>
      <c r="I62" s="10"/>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row>
    <row r="63" spans="1:102" x14ac:dyDescent="0.2">
      <c r="A63" s="12"/>
      <c r="B63" s="13"/>
      <c r="C63" s="13"/>
      <c r="D63" s="14"/>
      <c r="E63" s="14"/>
      <c r="F63" s="13"/>
      <c r="G63" s="44"/>
      <c r="H63" s="34"/>
      <c r="I63" s="10"/>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row>
    <row r="64" spans="1:102" x14ac:dyDescent="0.2">
      <c r="A64" s="12"/>
      <c r="B64" s="13"/>
      <c r="C64" s="13"/>
      <c r="D64" s="14"/>
      <c r="E64" s="14"/>
      <c r="F64" s="13"/>
      <c r="G64" s="44"/>
      <c r="H64" s="34"/>
      <c r="I64" s="10"/>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row>
    <row r="65" spans="1:102" x14ac:dyDescent="0.2">
      <c r="A65" s="12"/>
      <c r="B65" s="13"/>
      <c r="C65" s="13"/>
      <c r="D65" s="14"/>
      <c r="E65" s="14"/>
      <c r="F65" s="13"/>
      <c r="G65" s="44"/>
      <c r="H65" s="34"/>
      <c r="I65" s="10"/>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row>
    <row r="66" spans="1:102" x14ac:dyDescent="0.2">
      <c r="A66" s="12"/>
      <c r="B66" s="13"/>
      <c r="C66" s="13"/>
      <c r="D66" s="14"/>
      <c r="E66" s="14"/>
      <c r="F66" s="13"/>
      <c r="G66" s="44"/>
      <c r="H66" s="34"/>
      <c r="I66" s="10"/>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row>
    <row r="67" spans="1:102" x14ac:dyDescent="0.2">
      <c r="A67" s="12"/>
      <c r="B67" s="13"/>
      <c r="C67" s="13"/>
      <c r="D67" s="14"/>
      <c r="E67" s="14"/>
      <c r="F67" s="13"/>
      <c r="G67" s="44"/>
      <c r="H67" s="34"/>
      <c r="I67" s="10"/>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row>
    <row r="68" spans="1:102" x14ac:dyDescent="0.2">
      <c r="A68" s="12"/>
      <c r="B68" s="13"/>
      <c r="C68" s="13"/>
      <c r="D68" s="14"/>
      <c r="E68" s="14"/>
      <c r="F68" s="13"/>
      <c r="G68" s="44"/>
      <c r="H68" s="34"/>
      <c r="I68" s="10"/>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row>
    <row r="69" spans="1:102" x14ac:dyDescent="0.2">
      <c r="A69" s="12"/>
      <c r="B69" s="13"/>
      <c r="C69" s="13"/>
      <c r="D69" s="14"/>
      <c r="E69" s="14"/>
      <c r="F69" s="13"/>
      <c r="G69" s="44"/>
      <c r="H69" s="34"/>
      <c r="I69" s="10"/>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row>
    <row r="70" spans="1:102" x14ac:dyDescent="0.2">
      <c r="A70" s="12"/>
      <c r="B70" s="13"/>
      <c r="C70" s="13"/>
      <c r="D70" s="14"/>
      <c r="E70" s="14"/>
      <c r="F70" s="13"/>
      <c r="G70" s="44"/>
      <c r="H70" s="34"/>
      <c r="I70" s="10"/>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row>
    <row r="71" spans="1:102" x14ac:dyDescent="0.2">
      <c r="A71" s="12"/>
      <c r="B71" s="13"/>
      <c r="C71" s="13"/>
      <c r="D71" s="14"/>
      <c r="E71" s="14"/>
      <c r="F71" s="13"/>
      <c r="G71" s="44"/>
      <c r="H71" s="34"/>
      <c r="I71" s="10"/>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row>
    <row r="72" spans="1:102" x14ac:dyDescent="0.2">
      <c r="A72" s="12"/>
      <c r="B72" s="13"/>
      <c r="C72" s="13"/>
      <c r="D72" s="14"/>
      <c r="E72" s="14"/>
      <c r="F72" s="13"/>
      <c r="G72" s="44"/>
      <c r="H72" s="34"/>
      <c r="I72" s="10"/>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row>
    <row r="73" spans="1:102" x14ac:dyDescent="0.2">
      <c r="A73" s="12"/>
      <c r="B73" s="13"/>
      <c r="C73" s="13"/>
      <c r="D73" s="14"/>
      <c r="E73" s="14"/>
      <c r="F73" s="13"/>
      <c r="G73" s="44"/>
      <c r="H73" s="34"/>
      <c r="I73" s="10"/>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row>
    <row r="74" spans="1:102" x14ac:dyDescent="0.2">
      <c r="A74" s="12"/>
      <c r="B74" s="13"/>
      <c r="C74" s="13"/>
      <c r="D74" s="14"/>
      <c r="E74" s="14"/>
      <c r="F74" s="13"/>
      <c r="G74" s="44"/>
      <c r="H74" s="34"/>
      <c r="I74" s="10"/>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row>
    <row r="75" spans="1:102" x14ac:dyDescent="0.2">
      <c r="A75" s="12"/>
      <c r="B75" s="13"/>
      <c r="C75" s="13"/>
      <c r="D75" s="14"/>
      <c r="E75" s="14"/>
      <c r="F75" s="13"/>
      <c r="G75" s="44"/>
      <c r="H75" s="34"/>
      <c r="I75" s="10"/>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row>
    <row r="76" spans="1:102" x14ac:dyDescent="0.2">
      <c r="A76" s="12"/>
      <c r="B76" s="13"/>
      <c r="C76" s="13"/>
      <c r="D76" s="14"/>
      <c r="E76" s="14"/>
      <c r="F76" s="13"/>
      <c r="G76" s="44"/>
      <c r="H76" s="34"/>
      <c r="I76" s="10"/>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row>
    <row r="77" spans="1:102" x14ac:dyDescent="0.2">
      <c r="A77" s="12"/>
      <c r="B77" s="13"/>
      <c r="C77" s="13"/>
      <c r="D77" s="14"/>
      <c r="E77" s="14"/>
      <c r="F77" s="13"/>
      <c r="G77" s="44"/>
      <c r="H77" s="34"/>
      <c r="I77" s="10"/>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row>
    <row r="78" spans="1:102" x14ac:dyDescent="0.2">
      <c r="A78" s="12"/>
      <c r="B78" s="13"/>
      <c r="C78" s="13"/>
      <c r="D78" s="14"/>
      <c r="E78" s="14"/>
      <c r="F78" s="13"/>
      <c r="G78" s="44"/>
      <c r="H78" s="34"/>
      <c r="I78" s="10"/>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row>
    <row r="79" spans="1:102" x14ac:dyDescent="0.2">
      <c r="A79" s="12"/>
      <c r="B79" s="13"/>
      <c r="C79" s="13"/>
      <c r="D79" s="14"/>
      <c r="E79" s="14"/>
      <c r="F79" s="13"/>
      <c r="G79" s="44"/>
      <c r="H79" s="34"/>
      <c r="I79" s="10"/>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row>
    <row r="80" spans="1:102" x14ac:dyDescent="0.2">
      <c r="A80" s="12"/>
      <c r="B80" s="13"/>
      <c r="C80" s="13"/>
      <c r="D80" s="14"/>
      <c r="E80" s="14"/>
      <c r="F80" s="13"/>
      <c r="G80" s="44"/>
      <c r="H80" s="34"/>
      <c r="I80" s="10"/>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row>
    <row r="81" spans="1:102" x14ac:dyDescent="0.2">
      <c r="A81" s="12"/>
      <c r="B81" s="13"/>
      <c r="C81" s="13"/>
      <c r="D81" s="14"/>
      <c r="E81" s="14"/>
      <c r="F81" s="13"/>
      <c r="G81" s="44"/>
      <c r="H81" s="34"/>
      <c r="I81" s="10"/>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row>
    <row r="82" spans="1:102" x14ac:dyDescent="0.2">
      <c r="A82" s="12"/>
      <c r="B82" s="13"/>
      <c r="C82" s="13"/>
      <c r="D82" s="14"/>
      <c r="E82" s="14"/>
      <c r="F82" s="13"/>
      <c r="G82" s="44"/>
      <c r="H82" s="34"/>
      <c r="I82" s="10"/>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row>
    <row r="83" spans="1:102" x14ac:dyDescent="0.2">
      <c r="A83" s="12"/>
      <c r="B83" s="13"/>
      <c r="C83" s="13"/>
      <c r="D83" s="14"/>
      <c r="E83" s="14"/>
      <c r="F83" s="13"/>
      <c r="G83" s="44"/>
      <c r="H83" s="34"/>
      <c r="I83" s="10"/>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row>
    <row r="84" spans="1:102" x14ac:dyDescent="0.2">
      <c r="A84" s="12"/>
      <c r="B84" s="13"/>
      <c r="C84" s="13"/>
      <c r="D84" s="14"/>
      <c r="E84" s="14"/>
      <c r="F84" s="13"/>
      <c r="G84" s="44"/>
      <c r="H84" s="34"/>
      <c r="I84" s="10"/>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row>
    <row r="85" spans="1:102" x14ac:dyDescent="0.2">
      <c r="A85" s="12"/>
      <c r="B85" s="13"/>
      <c r="C85" s="13"/>
      <c r="D85" s="14"/>
      <c r="E85" s="14"/>
      <c r="F85" s="13"/>
      <c r="G85" s="44"/>
      <c r="H85" s="34"/>
      <c r="I85" s="10"/>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row>
    <row r="86" spans="1:102" x14ac:dyDescent="0.2">
      <c r="A86" s="12"/>
      <c r="B86" s="13"/>
      <c r="C86" s="13"/>
      <c r="D86" s="14"/>
      <c r="E86" s="14"/>
      <c r="F86" s="13"/>
      <c r="G86" s="44"/>
      <c r="H86" s="34"/>
      <c r="I86" s="10"/>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row>
    <row r="87" spans="1:102" x14ac:dyDescent="0.2">
      <c r="A87" s="12"/>
      <c r="B87" s="13"/>
      <c r="C87" s="13"/>
      <c r="D87" s="14"/>
      <c r="E87" s="14"/>
      <c r="F87" s="13"/>
      <c r="G87" s="44"/>
      <c r="H87" s="34"/>
      <c r="I87" s="10"/>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row>
    <row r="88" spans="1:102" x14ac:dyDescent="0.2">
      <c r="A88" s="12"/>
      <c r="B88" s="13"/>
      <c r="C88" s="13"/>
      <c r="D88" s="14"/>
      <c r="E88" s="14"/>
      <c r="F88" s="13"/>
      <c r="G88" s="44"/>
      <c r="H88" s="34"/>
      <c r="I88" s="10"/>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row>
    <row r="89" spans="1:102" x14ac:dyDescent="0.2">
      <c r="A89" s="12"/>
      <c r="B89" s="13"/>
      <c r="C89" s="13"/>
      <c r="D89" s="14"/>
      <c r="E89" s="14"/>
      <c r="F89" s="13"/>
      <c r="G89" s="44"/>
      <c r="H89" s="34"/>
      <c r="I89" s="10"/>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row>
    <row r="90" spans="1:102" x14ac:dyDescent="0.2">
      <c r="A90" s="12"/>
      <c r="B90" s="13"/>
      <c r="C90" s="13"/>
      <c r="D90" s="14"/>
      <c r="E90" s="14"/>
      <c r="F90" s="13"/>
      <c r="G90" s="44"/>
      <c r="H90" s="34"/>
      <c r="I90" s="10"/>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row>
    <row r="91" spans="1:102" x14ac:dyDescent="0.2">
      <c r="A91" s="12"/>
      <c r="B91" s="13"/>
      <c r="C91" s="13"/>
      <c r="D91" s="14"/>
      <c r="E91" s="14"/>
      <c r="F91" s="13"/>
      <c r="G91" s="44"/>
      <c r="H91" s="34"/>
      <c r="I91" s="10"/>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row>
    <row r="92" spans="1:102" x14ac:dyDescent="0.2">
      <c r="A92" s="12"/>
      <c r="B92" s="13"/>
      <c r="C92" s="13"/>
      <c r="D92" s="14"/>
      <c r="E92" s="14"/>
      <c r="F92" s="13"/>
      <c r="G92" s="44"/>
      <c r="H92" s="34"/>
      <c r="I92" s="10"/>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row>
    <row r="93" spans="1:102" x14ac:dyDescent="0.2">
      <c r="A93" s="12"/>
      <c r="B93" s="13"/>
      <c r="C93" s="13"/>
      <c r="D93" s="14"/>
      <c r="E93" s="14"/>
      <c r="F93" s="13"/>
      <c r="G93" s="44"/>
      <c r="H93" s="34"/>
      <c r="I93" s="10"/>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row>
    <row r="94" spans="1:102" x14ac:dyDescent="0.2">
      <c r="A94" s="12"/>
      <c r="B94" s="13"/>
      <c r="C94" s="13"/>
      <c r="D94" s="14"/>
      <c r="E94" s="14"/>
      <c r="F94" s="13"/>
      <c r="G94" s="44"/>
      <c r="H94" s="34"/>
      <c r="I94" s="10"/>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row>
    <row r="95" spans="1:102" x14ac:dyDescent="0.2">
      <c r="A95" s="12"/>
      <c r="B95" s="13"/>
      <c r="C95" s="13"/>
      <c r="D95" s="14"/>
      <c r="E95" s="14"/>
      <c r="F95" s="13"/>
      <c r="G95" s="44"/>
      <c r="H95" s="34"/>
      <c r="I95" s="10"/>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row>
    <row r="96" spans="1:102" x14ac:dyDescent="0.2">
      <c r="A96" s="12"/>
      <c r="B96" s="13"/>
      <c r="C96" s="13"/>
      <c r="D96" s="14"/>
      <c r="E96" s="14"/>
      <c r="F96" s="13"/>
      <c r="G96" s="44"/>
      <c r="H96" s="34"/>
      <c r="I96" s="10"/>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row>
    <row r="97" spans="1:102" x14ac:dyDescent="0.2">
      <c r="A97" s="12"/>
      <c r="B97" s="13"/>
      <c r="C97" s="13"/>
      <c r="D97" s="14"/>
      <c r="E97" s="14"/>
      <c r="F97" s="13"/>
      <c r="G97" s="44"/>
      <c r="H97" s="34"/>
      <c r="I97" s="10"/>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row>
    <row r="98" spans="1:102" x14ac:dyDescent="0.2">
      <c r="A98" s="12"/>
      <c r="B98" s="13"/>
      <c r="C98" s="13"/>
      <c r="D98" s="14"/>
      <c r="E98" s="14"/>
      <c r="F98" s="13"/>
      <c r="G98" s="44"/>
      <c r="H98" s="34"/>
      <c r="I98" s="10"/>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row>
    <row r="99" spans="1:102" x14ac:dyDescent="0.2">
      <c r="A99" s="12"/>
      <c r="B99" s="13"/>
      <c r="C99" s="13"/>
      <c r="D99" s="14"/>
      <c r="E99" s="14"/>
      <c r="F99" s="13"/>
      <c r="G99" s="44"/>
      <c r="H99" s="34"/>
      <c r="I99" s="10"/>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row>
    <row r="100" spans="1:102" x14ac:dyDescent="0.2">
      <c r="A100" s="12"/>
      <c r="B100" s="13"/>
      <c r="C100" s="13"/>
      <c r="D100" s="14"/>
      <c r="E100" s="14"/>
      <c r="F100" s="13"/>
      <c r="G100" s="44"/>
      <c r="H100" s="34"/>
      <c r="I100" s="10"/>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row>
    <row r="101" spans="1:102" x14ac:dyDescent="0.2">
      <c r="A101" s="12"/>
      <c r="B101" s="13"/>
      <c r="C101" s="13"/>
      <c r="D101" s="14"/>
      <c r="E101" s="14"/>
      <c r="F101" s="13"/>
      <c r="G101" s="44"/>
      <c r="H101" s="34"/>
      <c r="I101" s="10"/>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row>
    <row r="102" spans="1:102" x14ac:dyDescent="0.2">
      <c r="A102" s="12"/>
      <c r="B102" s="13"/>
      <c r="C102" s="13"/>
      <c r="D102" s="14"/>
      <c r="E102" s="14"/>
      <c r="F102" s="13"/>
      <c r="G102" s="44"/>
      <c r="H102" s="34"/>
      <c r="I102" s="10"/>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row>
    <row r="103" spans="1:102" x14ac:dyDescent="0.2">
      <c r="A103" s="12"/>
      <c r="B103" s="13"/>
      <c r="C103" s="13"/>
      <c r="D103" s="14"/>
      <c r="E103" s="14"/>
      <c r="F103" s="13"/>
      <c r="G103" s="44"/>
      <c r="H103" s="34"/>
      <c r="I103" s="10"/>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row>
    <row r="104" spans="1:102" x14ac:dyDescent="0.2">
      <c r="A104" s="12"/>
      <c r="B104" s="13"/>
      <c r="C104" s="13"/>
      <c r="D104" s="14"/>
      <c r="E104" s="14"/>
      <c r="F104" s="13"/>
      <c r="G104" s="44"/>
      <c r="H104" s="34"/>
      <c r="I104" s="10"/>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row>
    <row r="105" spans="1:102" x14ac:dyDescent="0.2">
      <c r="A105" s="12"/>
      <c r="B105" s="13"/>
      <c r="C105" s="13"/>
      <c r="D105" s="14"/>
      <c r="E105" s="14"/>
      <c r="F105" s="13"/>
      <c r="G105" s="44"/>
      <c r="H105" s="34"/>
      <c r="I105" s="10"/>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row>
    <row r="106" spans="1:102" x14ac:dyDescent="0.2">
      <c r="A106" s="12"/>
      <c r="B106" s="13"/>
      <c r="C106" s="13"/>
      <c r="D106" s="14"/>
      <c r="E106" s="14"/>
      <c r="F106" s="13"/>
      <c r="G106" s="44"/>
      <c r="H106" s="34"/>
      <c r="I106" s="10"/>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row>
    <row r="107" spans="1:102" x14ac:dyDescent="0.2">
      <c r="A107" s="12"/>
      <c r="B107" s="13"/>
      <c r="C107" s="13"/>
      <c r="D107" s="14"/>
      <c r="E107" s="14"/>
      <c r="F107" s="13"/>
      <c r="G107" s="44"/>
      <c r="H107" s="34"/>
      <c r="I107" s="10"/>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row>
    <row r="108" spans="1:102" x14ac:dyDescent="0.2">
      <c r="A108" s="12"/>
      <c r="B108" s="13"/>
      <c r="C108" s="13"/>
      <c r="D108" s="14"/>
      <c r="E108" s="14"/>
      <c r="F108" s="13"/>
      <c r="G108" s="44"/>
      <c r="H108" s="34"/>
      <c r="I108" s="10"/>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row>
    <row r="109" spans="1:102" x14ac:dyDescent="0.2">
      <c r="A109" s="12"/>
      <c r="B109" s="13"/>
      <c r="C109" s="13"/>
      <c r="D109" s="14"/>
      <c r="E109" s="14"/>
      <c r="F109" s="13"/>
      <c r="G109" s="44"/>
      <c r="H109" s="34"/>
      <c r="I109" s="10"/>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row>
    <row r="110" spans="1:102" x14ac:dyDescent="0.2">
      <c r="A110" s="12"/>
      <c r="B110" s="13"/>
      <c r="C110" s="13"/>
      <c r="D110" s="14"/>
      <c r="E110" s="14"/>
      <c r="F110" s="13"/>
      <c r="G110" s="44"/>
      <c r="H110" s="34"/>
      <c r="I110" s="10"/>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row>
    <row r="111" spans="1:102" x14ac:dyDescent="0.2">
      <c r="A111" s="12"/>
      <c r="B111" s="13"/>
      <c r="C111" s="13"/>
      <c r="D111" s="14"/>
      <c r="E111" s="14"/>
      <c r="F111" s="13"/>
      <c r="G111" s="44"/>
      <c r="H111" s="34"/>
      <c r="I111" s="10"/>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row>
    <row r="112" spans="1:102" x14ac:dyDescent="0.2">
      <c r="A112" s="12"/>
      <c r="B112" s="13"/>
      <c r="C112" s="13"/>
      <c r="D112" s="14"/>
      <c r="E112" s="14"/>
      <c r="F112" s="13"/>
      <c r="G112" s="44"/>
      <c r="H112" s="34"/>
      <c r="I112" s="10"/>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row>
    <row r="113" spans="1:102" x14ac:dyDescent="0.2">
      <c r="A113" s="12"/>
      <c r="B113" s="13"/>
      <c r="C113" s="13"/>
      <c r="D113" s="14"/>
      <c r="E113" s="14"/>
      <c r="F113" s="13"/>
      <c r="G113" s="44"/>
      <c r="H113" s="34"/>
      <c r="I113" s="10"/>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row>
    <row r="114" spans="1:102" x14ac:dyDescent="0.2">
      <c r="A114" s="12"/>
      <c r="B114" s="13"/>
      <c r="C114" s="13"/>
      <c r="D114" s="14"/>
      <c r="E114" s="14"/>
      <c r="F114" s="13"/>
      <c r="G114" s="44"/>
      <c r="H114" s="34"/>
      <c r="I114" s="10"/>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row>
    <row r="115" spans="1:102" x14ac:dyDescent="0.2">
      <c r="A115" s="12"/>
      <c r="B115" s="13"/>
      <c r="C115" s="13"/>
      <c r="D115" s="14"/>
      <c r="E115" s="14"/>
      <c r="F115" s="13"/>
      <c r="G115" s="44"/>
      <c r="H115" s="34"/>
      <c r="I115" s="10"/>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row>
    <row r="116" spans="1:102" x14ac:dyDescent="0.2">
      <c r="A116" s="12"/>
      <c r="B116" s="13"/>
      <c r="C116" s="13"/>
      <c r="D116" s="14"/>
      <c r="E116" s="14"/>
      <c r="F116" s="13"/>
      <c r="G116" s="44"/>
      <c r="H116" s="34"/>
      <c r="I116" s="10"/>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row>
    <row r="117" spans="1:102" x14ac:dyDescent="0.2">
      <c r="A117" s="12"/>
      <c r="B117" s="13"/>
      <c r="C117" s="13"/>
      <c r="D117" s="14"/>
      <c r="E117" s="14"/>
      <c r="F117" s="13"/>
      <c r="G117" s="44"/>
      <c r="H117" s="34"/>
      <c r="I117" s="10"/>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row>
    <row r="118" spans="1:102" x14ac:dyDescent="0.2">
      <c r="A118" s="12"/>
      <c r="B118" s="13"/>
      <c r="C118" s="13"/>
      <c r="D118" s="14"/>
      <c r="E118" s="14"/>
      <c r="F118" s="13"/>
      <c r="G118" s="44"/>
      <c r="H118" s="34"/>
      <c r="I118" s="10"/>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row>
    <row r="119" spans="1:102" x14ac:dyDescent="0.2">
      <c r="A119" s="12"/>
      <c r="B119" s="13"/>
      <c r="C119" s="13"/>
      <c r="D119" s="14"/>
      <c r="E119" s="14"/>
      <c r="F119" s="13"/>
      <c r="G119" s="44"/>
      <c r="H119" s="34"/>
      <c r="I119" s="10"/>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row>
    <row r="120" spans="1:102" x14ac:dyDescent="0.2">
      <c r="A120" s="12"/>
      <c r="B120" s="13"/>
      <c r="C120" s="13"/>
      <c r="D120" s="14"/>
      <c r="E120" s="14"/>
      <c r="F120" s="13"/>
      <c r="G120" s="44"/>
      <c r="H120" s="34"/>
      <c r="I120" s="10"/>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row>
    <row r="121" spans="1:102" x14ac:dyDescent="0.2">
      <c r="A121" s="12"/>
      <c r="B121" s="13"/>
      <c r="C121" s="13"/>
      <c r="D121" s="14"/>
      <c r="E121" s="14"/>
      <c r="F121" s="13"/>
      <c r="G121" s="44"/>
      <c r="H121" s="34"/>
      <c r="I121" s="10"/>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row>
    <row r="122" spans="1:102" x14ac:dyDescent="0.2">
      <c r="A122" s="12"/>
      <c r="B122" s="13"/>
      <c r="C122" s="13"/>
      <c r="D122" s="14"/>
      <c r="E122" s="14"/>
      <c r="F122" s="13"/>
      <c r="G122" s="44"/>
      <c r="H122" s="34"/>
      <c r="I122" s="10"/>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row>
    <row r="123" spans="1:102" x14ac:dyDescent="0.2">
      <c r="A123" s="12"/>
      <c r="B123" s="13"/>
      <c r="C123" s="13"/>
      <c r="D123" s="14"/>
      <c r="E123" s="14"/>
      <c r="F123" s="13"/>
      <c r="G123" s="44"/>
      <c r="H123" s="34"/>
      <c r="I123" s="10"/>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row>
    <row r="124" spans="1:102" x14ac:dyDescent="0.2">
      <c r="A124" s="12"/>
      <c r="B124" s="13"/>
      <c r="C124" s="13"/>
      <c r="D124" s="14"/>
      <c r="E124" s="14"/>
      <c r="F124" s="13"/>
      <c r="G124" s="44"/>
      <c r="H124" s="34"/>
      <c r="I124" s="10"/>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row>
    <row r="125" spans="1:102" x14ac:dyDescent="0.2">
      <c r="A125" s="12"/>
      <c r="B125" s="13"/>
      <c r="C125" s="13"/>
      <c r="D125" s="14"/>
      <c r="E125" s="14"/>
      <c r="F125" s="13"/>
      <c r="G125" s="44"/>
      <c r="H125" s="34"/>
      <c r="I125" s="10"/>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row>
    <row r="126" spans="1:102" x14ac:dyDescent="0.2">
      <c r="A126" s="12"/>
      <c r="B126" s="13"/>
      <c r="C126" s="13"/>
      <c r="D126" s="14"/>
      <c r="E126" s="14"/>
      <c r="F126" s="13"/>
      <c r="G126" s="44"/>
      <c r="H126" s="34"/>
      <c r="I126" s="10"/>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row>
    <row r="127" spans="1:102" x14ac:dyDescent="0.2">
      <c r="A127" s="12"/>
      <c r="B127" s="13"/>
      <c r="C127" s="13"/>
      <c r="D127" s="14"/>
      <c r="E127" s="14"/>
      <c r="F127" s="13"/>
      <c r="G127" s="44"/>
      <c r="H127" s="34"/>
      <c r="I127" s="10"/>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row>
    <row r="128" spans="1:102" x14ac:dyDescent="0.2">
      <c r="A128" s="12"/>
      <c r="B128" s="13"/>
      <c r="C128" s="13"/>
      <c r="D128" s="14"/>
      <c r="E128" s="14"/>
      <c r="F128" s="13"/>
      <c r="G128" s="44"/>
      <c r="H128" s="34"/>
      <c r="I128" s="10"/>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row>
    <row r="129" spans="1:102" x14ac:dyDescent="0.2">
      <c r="A129" s="12"/>
      <c r="B129" s="13"/>
      <c r="C129" s="13"/>
      <c r="D129" s="14"/>
      <c r="E129" s="14"/>
      <c r="F129" s="13"/>
      <c r="G129" s="44"/>
      <c r="H129" s="34"/>
      <c r="I129" s="10"/>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row>
    <row r="130" spans="1:102" x14ac:dyDescent="0.2">
      <c r="A130" s="12"/>
      <c r="B130" s="13"/>
      <c r="C130" s="13"/>
      <c r="D130" s="14"/>
      <c r="E130" s="14"/>
      <c r="F130" s="13"/>
      <c r="G130" s="44"/>
      <c r="H130" s="34"/>
      <c r="I130" s="10"/>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row>
    <row r="131" spans="1:102" x14ac:dyDescent="0.2">
      <c r="A131" s="12"/>
      <c r="B131" s="13"/>
      <c r="C131" s="13"/>
      <c r="D131" s="14"/>
      <c r="E131" s="14"/>
      <c r="F131" s="13"/>
      <c r="G131" s="44"/>
      <c r="H131" s="34"/>
      <c r="I131" s="10"/>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row>
    <row r="132" spans="1:102" x14ac:dyDescent="0.2">
      <c r="A132" s="12"/>
      <c r="B132" s="13"/>
      <c r="C132" s="13"/>
      <c r="D132" s="14"/>
      <c r="E132" s="14"/>
      <c r="F132" s="13"/>
      <c r="G132" s="44"/>
      <c r="H132" s="34"/>
      <c r="I132" s="10"/>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row>
    <row r="133" spans="1:102" x14ac:dyDescent="0.2">
      <c r="A133" s="12"/>
      <c r="B133" s="13"/>
      <c r="C133" s="13"/>
      <c r="D133" s="14"/>
      <c r="E133" s="14"/>
      <c r="F133" s="13"/>
      <c r="G133" s="44"/>
      <c r="H133" s="34"/>
      <c r="I133" s="10"/>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row>
    <row r="134" spans="1:102" x14ac:dyDescent="0.2">
      <c r="A134" s="12"/>
      <c r="B134" s="13"/>
      <c r="C134" s="13"/>
      <c r="D134" s="14"/>
      <c r="E134" s="14"/>
      <c r="F134" s="13"/>
      <c r="G134" s="44"/>
      <c r="H134" s="34"/>
      <c r="I134" s="10"/>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row>
    <row r="135" spans="1:102" x14ac:dyDescent="0.2">
      <c r="A135" s="12"/>
      <c r="B135" s="13"/>
      <c r="C135" s="13"/>
      <c r="D135" s="14"/>
      <c r="E135" s="14"/>
      <c r="F135" s="13"/>
      <c r="G135" s="44"/>
      <c r="H135" s="34"/>
      <c r="I135" s="10"/>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row>
    <row r="136" spans="1:102" x14ac:dyDescent="0.2">
      <c r="A136" s="12"/>
      <c r="B136" s="13"/>
      <c r="C136" s="13"/>
      <c r="D136" s="14"/>
      <c r="E136" s="14"/>
      <c r="F136" s="13"/>
      <c r="G136" s="44"/>
      <c r="H136" s="34"/>
      <c r="I136" s="10"/>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row>
    <row r="137" spans="1:102" x14ac:dyDescent="0.2">
      <c r="A137" s="12"/>
      <c r="B137" s="13"/>
      <c r="C137" s="13"/>
      <c r="D137" s="14"/>
      <c r="E137" s="14"/>
      <c r="F137" s="13"/>
      <c r="G137" s="44"/>
      <c r="H137" s="34"/>
      <c r="I137" s="10"/>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row>
    <row r="138" spans="1:102" x14ac:dyDescent="0.2">
      <c r="A138" s="12"/>
      <c r="B138" s="13"/>
      <c r="C138" s="13"/>
      <c r="D138" s="14"/>
      <c r="E138" s="14"/>
      <c r="F138" s="13"/>
      <c r="G138" s="44"/>
      <c r="H138" s="34"/>
      <c r="I138" s="10"/>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row>
    <row r="139" spans="1:102" x14ac:dyDescent="0.2">
      <c r="A139" s="12"/>
      <c r="B139" s="13"/>
      <c r="C139" s="13"/>
      <c r="D139" s="14"/>
      <c r="E139" s="14"/>
      <c r="F139" s="13"/>
      <c r="G139" s="44"/>
      <c r="H139" s="34"/>
      <c r="I139" s="10"/>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row>
    <row r="140" spans="1:102" x14ac:dyDescent="0.2">
      <c r="A140" s="12"/>
      <c r="B140" s="13"/>
      <c r="C140" s="13"/>
      <c r="D140" s="14"/>
      <c r="E140" s="14"/>
      <c r="F140" s="13"/>
      <c r="G140" s="44"/>
      <c r="H140" s="34"/>
      <c r="I140" s="10"/>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row>
    <row r="141" spans="1:102" x14ac:dyDescent="0.2">
      <c r="A141" s="12"/>
      <c r="B141" s="13"/>
      <c r="C141" s="13"/>
      <c r="D141" s="14"/>
      <c r="E141" s="14"/>
      <c r="F141" s="13"/>
      <c r="G141" s="44"/>
      <c r="H141" s="34"/>
      <c r="I141" s="10"/>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row>
    <row r="142" spans="1:102" x14ac:dyDescent="0.2">
      <c r="A142" s="12"/>
      <c r="B142" s="13"/>
      <c r="C142" s="13"/>
      <c r="D142" s="14"/>
      <c r="E142" s="14"/>
      <c r="F142" s="13"/>
      <c r="G142" s="44"/>
      <c r="H142" s="34"/>
      <c r="I142" s="10"/>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row>
    <row r="143" spans="1:102" x14ac:dyDescent="0.2">
      <c r="A143" s="12"/>
      <c r="B143" s="13"/>
      <c r="C143" s="13"/>
      <c r="D143" s="14"/>
      <c r="E143" s="14"/>
      <c r="F143" s="13"/>
      <c r="G143" s="44"/>
      <c r="H143" s="34"/>
      <c r="I143" s="10"/>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row>
    <row r="144" spans="1:102" x14ac:dyDescent="0.2">
      <c r="A144" s="12"/>
      <c r="B144" s="13"/>
      <c r="C144" s="13"/>
      <c r="D144" s="14"/>
      <c r="E144" s="14"/>
      <c r="F144" s="13"/>
      <c r="G144" s="44"/>
      <c r="H144" s="34"/>
      <c r="I144" s="10"/>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row>
    <row r="145" spans="1:102" x14ac:dyDescent="0.2">
      <c r="A145" s="12"/>
      <c r="B145" s="13"/>
      <c r="C145" s="13"/>
      <c r="D145" s="14"/>
      <c r="E145" s="14"/>
      <c r="F145" s="13"/>
      <c r="G145" s="44"/>
      <c r="H145" s="34"/>
      <c r="I145" s="10"/>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row>
    <row r="146" spans="1:102" x14ac:dyDescent="0.2">
      <c r="A146" s="12"/>
      <c r="B146" s="13"/>
      <c r="C146" s="13"/>
      <c r="D146" s="14"/>
      <c r="E146" s="14"/>
      <c r="F146" s="13"/>
      <c r="G146" s="44"/>
      <c r="H146" s="34"/>
      <c r="I146" s="10"/>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row>
    <row r="147" spans="1:102" x14ac:dyDescent="0.2">
      <c r="A147" s="12"/>
      <c r="B147" s="13"/>
      <c r="C147" s="13"/>
      <c r="D147" s="14"/>
      <c r="E147" s="14"/>
      <c r="F147" s="13"/>
      <c r="G147" s="44"/>
      <c r="H147" s="34"/>
      <c r="I147" s="10"/>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row>
    <row r="148" spans="1:102" x14ac:dyDescent="0.2">
      <c r="A148" s="12"/>
      <c r="B148" s="13"/>
      <c r="C148" s="13"/>
      <c r="D148" s="14"/>
      <c r="E148" s="14"/>
      <c r="F148" s="13"/>
      <c r="G148" s="44"/>
      <c r="H148" s="34"/>
      <c r="I148" s="10"/>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row>
    <row r="149" spans="1:102" x14ac:dyDescent="0.2">
      <c r="A149" s="12"/>
      <c r="B149" s="13"/>
      <c r="C149" s="13"/>
      <c r="D149" s="14"/>
      <c r="E149" s="14"/>
      <c r="F149" s="13"/>
      <c r="G149" s="44"/>
      <c r="H149" s="34"/>
      <c r="I149" s="10"/>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row>
    <row r="150" spans="1:102" x14ac:dyDescent="0.2">
      <c r="A150" s="12"/>
      <c r="B150" s="13"/>
      <c r="C150" s="13"/>
      <c r="D150" s="14"/>
      <c r="E150" s="14"/>
      <c r="F150" s="13"/>
      <c r="G150" s="44"/>
      <c r="H150" s="34"/>
      <c r="I150" s="10"/>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row>
    <row r="151" spans="1:102" x14ac:dyDescent="0.2">
      <c r="A151" s="12"/>
      <c r="B151" s="13"/>
      <c r="C151" s="13"/>
      <c r="D151" s="14"/>
      <c r="E151" s="14"/>
      <c r="F151" s="13"/>
      <c r="G151" s="44"/>
      <c r="H151" s="34"/>
      <c r="I151" s="10"/>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row>
    <row r="152" spans="1:102" x14ac:dyDescent="0.2">
      <c r="A152" s="12"/>
      <c r="B152" s="13"/>
      <c r="C152" s="13"/>
      <c r="D152" s="14"/>
      <c r="E152" s="14"/>
      <c r="F152" s="13"/>
      <c r="G152" s="44"/>
      <c r="H152" s="34"/>
      <c r="I152" s="10"/>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row>
    <row r="153" spans="1:102" x14ac:dyDescent="0.2">
      <c r="A153" s="12"/>
      <c r="B153" s="13"/>
      <c r="C153" s="13"/>
      <c r="D153" s="14"/>
      <c r="E153" s="14"/>
      <c r="F153" s="13"/>
      <c r="G153" s="44"/>
      <c r="H153" s="34"/>
      <c r="I153" s="10"/>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row>
    <row r="154" spans="1:102" x14ac:dyDescent="0.2">
      <c r="A154" s="12"/>
      <c r="B154" s="13"/>
      <c r="C154" s="13"/>
      <c r="D154" s="14"/>
      <c r="E154" s="14"/>
      <c r="F154" s="13"/>
      <c r="G154" s="44"/>
      <c r="H154" s="34"/>
      <c r="I154" s="10"/>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row>
    <row r="155" spans="1:102" x14ac:dyDescent="0.2">
      <c r="A155" s="12"/>
      <c r="B155" s="13"/>
      <c r="C155" s="13"/>
      <c r="D155" s="14"/>
      <c r="E155" s="14"/>
      <c r="F155" s="13"/>
      <c r="G155" s="44"/>
      <c r="H155" s="34"/>
      <c r="I155" s="10"/>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row>
    <row r="156" spans="1:102" x14ac:dyDescent="0.2">
      <c r="A156" s="12"/>
      <c r="B156" s="13"/>
      <c r="C156" s="13"/>
      <c r="D156" s="14"/>
      <c r="E156" s="14"/>
      <c r="F156" s="13"/>
      <c r="G156" s="44"/>
      <c r="H156" s="34"/>
      <c r="I156" s="10"/>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row>
    <row r="157" spans="1:102" x14ac:dyDescent="0.2">
      <c r="A157" s="12"/>
      <c r="B157" s="13"/>
      <c r="C157" s="13"/>
      <c r="D157" s="14"/>
      <c r="E157" s="14"/>
      <c r="F157" s="13"/>
      <c r="G157" s="44"/>
      <c r="H157" s="34"/>
      <c r="I157" s="10"/>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row>
    <row r="158" spans="1:102" x14ac:dyDescent="0.2">
      <c r="A158" s="12"/>
      <c r="B158" s="13"/>
      <c r="C158" s="13"/>
      <c r="D158" s="14"/>
      <c r="E158" s="14"/>
      <c r="F158" s="13"/>
      <c r="G158" s="44"/>
      <c r="H158" s="34"/>
      <c r="I158" s="10"/>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row>
    <row r="159" spans="1:102" x14ac:dyDescent="0.2">
      <c r="A159" s="12"/>
      <c r="B159" s="13"/>
      <c r="C159" s="13"/>
      <c r="D159" s="14"/>
      <c r="E159" s="14"/>
      <c r="F159" s="13"/>
      <c r="G159" s="44"/>
      <c r="H159" s="34"/>
      <c r="I159" s="10"/>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row>
    <row r="160" spans="1:102" x14ac:dyDescent="0.2">
      <c r="A160" s="12"/>
      <c r="B160" s="13"/>
      <c r="C160" s="13"/>
      <c r="D160" s="14"/>
      <c r="E160" s="14"/>
      <c r="F160" s="13"/>
      <c r="G160" s="44"/>
      <c r="H160" s="34"/>
      <c r="I160" s="10"/>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row>
    <row r="161" spans="1:102" x14ac:dyDescent="0.2">
      <c r="A161" s="12"/>
      <c r="B161" s="13"/>
      <c r="C161" s="13"/>
      <c r="D161" s="14"/>
      <c r="E161" s="14"/>
      <c r="F161" s="13"/>
      <c r="G161" s="44"/>
      <c r="H161" s="34"/>
      <c r="I161" s="10"/>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row>
    <row r="162" spans="1:102" x14ac:dyDescent="0.2">
      <c r="A162" s="12"/>
      <c r="B162" s="13"/>
      <c r="C162" s="13"/>
      <c r="D162" s="14"/>
      <c r="E162" s="14"/>
      <c r="F162" s="13"/>
      <c r="G162" s="44"/>
      <c r="H162" s="34"/>
      <c r="I162" s="10"/>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row>
    <row r="163" spans="1:102" x14ac:dyDescent="0.2">
      <c r="A163" s="12"/>
      <c r="B163" s="13"/>
      <c r="C163" s="13"/>
      <c r="D163" s="14"/>
      <c r="E163" s="14"/>
      <c r="F163" s="13"/>
      <c r="G163" s="44"/>
      <c r="H163" s="34"/>
      <c r="I163" s="10"/>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row>
    <row r="164" spans="1:102" x14ac:dyDescent="0.2">
      <c r="A164" s="12"/>
      <c r="B164" s="13"/>
      <c r="C164" s="13"/>
      <c r="D164" s="14"/>
      <c r="E164" s="14"/>
      <c r="F164" s="13"/>
      <c r="G164" s="44"/>
      <c r="H164" s="34"/>
      <c r="I164" s="10"/>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row>
    <row r="165" spans="1:102" x14ac:dyDescent="0.2">
      <c r="A165" s="12"/>
      <c r="B165" s="13"/>
      <c r="C165" s="13"/>
      <c r="D165" s="14"/>
      <c r="E165" s="14"/>
      <c r="F165" s="13"/>
      <c r="G165" s="44"/>
      <c r="H165" s="34"/>
      <c r="I165" s="10"/>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row>
    <row r="166" spans="1:102" x14ac:dyDescent="0.2">
      <c r="A166" s="12"/>
      <c r="B166" s="13"/>
      <c r="C166" s="13"/>
      <c r="D166" s="14"/>
      <c r="E166" s="14"/>
      <c r="F166" s="13"/>
      <c r="G166" s="44"/>
      <c r="H166" s="34"/>
      <c r="I166" s="10"/>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row>
    <row r="167" spans="1:102" x14ac:dyDescent="0.2">
      <c r="A167" s="12"/>
      <c r="B167" s="13"/>
      <c r="C167" s="13"/>
      <c r="D167" s="14"/>
      <c r="E167" s="14"/>
      <c r="F167" s="13"/>
      <c r="G167" s="44"/>
      <c r="H167" s="34"/>
      <c r="I167" s="10"/>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row>
    <row r="168" spans="1:102" x14ac:dyDescent="0.2">
      <c r="A168" s="12"/>
      <c r="B168" s="13"/>
      <c r="C168" s="13"/>
      <c r="D168" s="14"/>
      <c r="E168" s="14"/>
      <c r="F168" s="13"/>
      <c r="G168" s="44"/>
      <c r="H168" s="34"/>
      <c r="I168" s="10"/>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row>
    <row r="169" spans="1:102" x14ac:dyDescent="0.2">
      <c r="A169" s="12"/>
      <c r="B169" s="13"/>
      <c r="C169" s="13"/>
      <c r="D169" s="14"/>
      <c r="E169" s="14"/>
      <c r="F169" s="13"/>
      <c r="G169" s="44"/>
      <c r="H169" s="34"/>
      <c r="I169" s="10"/>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row>
    <row r="170" spans="1:102" x14ac:dyDescent="0.2">
      <c r="A170" s="12"/>
      <c r="B170" s="13"/>
      <c r="C170" s="13"/>
      <c r="D170" s="14"/>
      <c r="E170" s="14"/>
      <c r="F170" s="13"/>
      <c r="G170" s="44"/>
      <c r="H170" s="34"/>
      <c r="I170" s="10"/>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row>
    <row r="171" spans="1:102" x14ac:dyDescent="0.2">
      <c r="A171" s="12"/>
      <c r="B171" s="13"/>
      <c r="C171" s="13"/>
      <c r="D171" s="14"/>
      <c r="E171" s="14"/>
      <c r="F171" s="13"/>
      <c r="G171" s="44"/>
      <c r="H171" s="34"/>
      <c r="I171" s="10"/>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row>
    <row r="172" spans="1:102" x14ac:dyDescent="0.2">
      <c r="A172" s="12"/>
      <c r="B172" s="13"/>
      <c r="C172" s="13"/>
      <c r="D172" s="14"/>
      <c r="E172" s="14"/>
      <c r="F172" s="13"/>
      <c r="G172" s="44"/>
      <c r="H172" s="34"/>
      <c r="I172" s="10"/>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row>
    <row r="173" spans="1:102" x14ac:dyDescent="0.2">
      <c r="A173" s="12"/>
      <c r="B173" s="13"/>
      <c r="C173" s="13"/>
      <c r="D173" s="14"/>
      <c r="E173" s="14"/>
      <c r="F173" s="13"/>
      <c r="G173" s="44"/>
      <c r="H173" s="34"/>
      <c r="I173" s="10"/>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row>
    <row r="174" spans="1:102" x14ac:dyDescent="0.2">
      <c r="A174" s="12"/>
      <c r="B174" s="13"/>
      <c r="C174" s="13"/>
      <c r="D174" s="14"/>
      <c r="E174" s="14"/>
      <c r="F174" s="13"/>
      <c r="G174" s="44"/>
      <c r="H174" s="34"/>
      <c r="I174" s="10"/>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row>
    <row r="175" spans="1:102" x14ac:dyDescent="0.2">
      <c r="A175" s="12"/>
      <c r="B175" s="13"/>
      <c r="C175" s="13"/>
      <c r="D175" s="14"/>
      <c r="E175" s="14"/>
      <c r="F175" s="13"/>
      <c r="G175" s="44"/>
      <c r="H175" s="34"/>
      <c r="I175" s="10"/>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row>
    <row r="176" spans="1:102" x14ac:dyDescent="0.2">
      <c r="A176" s="12"/>
      <c r="B176" s="13"/>
      <c r="C176" s="13"/>
      <c r="D176" s="14"/>
      <c r="E176" s="14"/>
      <c r="F176" s="13"/>
      <c r="G176" s="44"/>
      <c r="H176" s="34"/>
      <c r="I176" s="10"/>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row>
    <row r="177" spans="1:102" x14ac:dyDescent="0.2">
      <c r="A177" s="12"/>
      <c r="B177" s="13"/>
      <c r="C177" s="13"/>
      <c r="D177" s="14"/>
      <c r="E177" s="14"/>
      <c r="F177" s="13"/>
      <c r="G177" s="44"/>
      <c r="H177" s="34"/>
      <c r="I177" s="10"/>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row>
    <row r="178" spans="1:102" x14ac:dyDescent="0.2">
      <c r="A178" s="12"/>
      <c r="B178" s="13"/>
      <c r="C178" s="13"/>
      <c r="D178" s="14"/>
      <c r="E178" s="14"/>
      <c r="F178" s="13"/>
      <c r="G178" s="44"/>
      <c r="H178" s="34"/>
      <c r="I178" s="10"/>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row>
    <row r="179" spans="1:102" x14ac:dyDescent="0.2">
      <c r="A179" s="12"/>
      <c r="B179" s="13"/>
      <c r="C179" s="13"/>
      <c r="D179" s="14"/>
      <c r="E179" s="14"/>
      <c r="F179" s="13"/>
      <c r="G179" s="44"/>
      <c r="H179" s="34"/>
      <c r="I179" s="10"/>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row>
    <row r="180" spans="1:102" x14ac:dyDescent="0.2">
      <c r="A180" s="12"/>
      <c r="B180" s="13"/>
      <c r="C180" s="13"/>
      <c r="D180" s="14"/>
      <c r="E180" s="14"/>
      <c r="F180" s="13"/>
      <c r="G180" s="44"/>
      <c r="H180" s="34"/>
      <c r="I180" s="10"/>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row>
    <row r="181" spans="1:102" x14ac:dyDescent="0.2">
      <c r="A181" s="12"/>
      <c r="B181" s="13"/>
      <c r="C181" s="13"/>
      <c r="D181" s="14"/>
      <c r="E181" s="14"/>
      <c r="F181" s="13"/>
      <c r="G181" s="44"/>
      <c r="H181" s="34"/>
      <c r="I181" s="10"/>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row>
    <row r="182" spans="1:102" x14ac:dyDescent="0.2">
      <c r="A182" s="12"/>
      <c r="B182" s="13"/>
      <c r="C182" s="13"/>
      <c r="D182" s="14"/>
      <c r="E182" s="14"/>
      <c r="F182" s="13"/>
      <c r="G182" s="44"/>
      <c r="H182" s="34"/>
      <c r="I182" s="10"/>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row>
    <row r="183" spans="1:102" x14ac:dyDescent="0.2">
      <c r="A183" s="12"/>
      <c r="B183" s="13"/>
      <c r="C183" s="13"/>
      <c r="D183" s="14"/>
      <c r="E183" s="14"/>
      <c r="F183" s="13"/>
      <c r="G183" s="44"/>
      <c r="H183" s="34"/>
      <c r="I183" s="10"/>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row>
    <row r="184" spans="1:102" x14ac:dyDescent="0.2">
      <c r="A184" s="12"/>
      <c r="B184" s="13"/>
      <c r="C184" s="13"/>
      <c r="D184" s="14"/>
      <c r="E184" s="14"/>
      <c r="F184" s="13"/>
      <c r="G184" s="44"/>
      <c r="H184" s="34"/>
      <c r="I184" s="10"/>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row>
    <row r="185" spans="1:102" x14ac:dyDescent="0.2">
      <c r="A185" s="12"/>
      <c r="B185" s="13"/>
      <c r="C185" s="13"/>
      <c r="D185" s="14"/>
      <c r="E185" s="14"/>
      <c r="F185" s="13"/>
      <c r="G185" s="44"/>
      <c r="H185" s="34"/>
      <c r="I185" s="10"/>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row>
    <row r="186" spans="1:102" x14ac:dyDescent="0.2">
      <c r="A186" s="12"/>
      <c r="B186" s="13"/>
      <c r="C186" s="13"/>
      <c r="D186" s="14"/>
      <c r="E186" s="14"/>
      <c r="F186" s="13"/>
      <c r="G186" s="44"/>
      <c r="H186" s="34"/>
      <c r="I186" s="10"/>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row>
    <row r="187" spans="1:102" x14ac:dyDescent="0.2">
      <c r="A187" s="12"/>
      <c r="B187" s="13"/>
      <c r="C187" s="13"/>
      <c r="D187" s="14"/>
      <c r="E187" s="14"/>
      <c r="F187" s="13"/>
      <c r="G187" s="44"/>
      <c r="H187" s="34"/>
      <c r="I187" s="10"/>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row>
    <row r="188" spans="1:102" x14ac:dyDescent="0.2">
      <c r="A188" s="12"/>
      <c r="B188" s="13"/>
      <c r="C188" s="13"/>
      <c r="D188" s="14"/>
      <c r="E188" s="14"/>
      <c r="F188" s="13"/>
      <c r="G188" s="44"/>
      <c r="H188" s="34"/>
      <c r="I188" s="10"/>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row>
    <row r="189" spans="1:102" x14ac:dyDescent="0.2">
      <c r="A189" s="12"/>
      <c r="B189" s="13"/>
      <c r="C189" s="13"/>
      <c r="D189" s="14"/>
      <c r="E189" s="14"/>
      <c r="F189" s="13"/>
      <c r="G189" s="44"/>
      <c r="H189" s="34"/>
      <c r="I189" s="10"/>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row>
    <row r="190" spans="1:102" x14ac:dyDescent="0.2">
      <c r="A190" s="12"/>
      <c r="B190" s="13"/>
      <c r="C190" s="13"/>
      <c r="D190" s="14"/>
      <c r="E190" s="14"/>
      <c r="F190" s="13"/>
      <c r="G190" s="44"/>
      <c r="H190" s="34"/>
      <c r="I190" s="10"/>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row>
    <row r="191" spans="1:102" x14ac:dyDescent="0.2">
      <c r="A191" s="12"/>
      <c r="B191" s="13"/>
      <c r="C191" s="13"/>
      <c r="D191" s="14"/>
      <c r="E191" s="14"/>
      <c r="F191" s="13"/>
      <c r="G191" s="44"/>
      <c r="H191" s="34"/>
      <c r="I191" s="10"/>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row>
    <row r="192" spans="1:102" x14ac:dyDescent="0.2">
      <c r="A192" s="12"/>
      <c r="B192" s="13"/>
      <c r="C192" s="13"/>
      <c r="D192" s="14"/>
      <c r="E192" s="14"/>
      <c r="F192" s="13"/>
      <c r="G192" s="44"/>
      <c r="H192" s="34"/>
      <c r="I192" s="10"/>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row>
    <row r="193" spans="1:102" x14ac:dyDescent="0.2">
      <c r="A193" s="12"/>
      <c r="B193" s="13"/>
      <c r="C193" s="13"/>
      <c r="D193" s="14"/>
      <c r="E193" s="14"/>
      <c r="F193" s="13"/>
      <c r="G193" s="44"/>
      <c r="H193" s="34"/>
      <c r="I193" s="10"/>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row>
    <row r="194" spans="1:102" x14ac:dyDescent="0.2">
      <c r="A194" s="12"/>
      <c r="B194" s="13"/>
      <c r="C194" s="13"/>
      <c r="D194" s="14"/>
      <c r="E194" s="14"/>
      <c r="F194" s="13"/>
      <c r="G194" s="44"/>
      <c r="H194" s="34"/>
      <c r="I194" s="10"/>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row>
    <row r="195" spans="1:102" x14ac:dyDescent="0.2">
      <c r="A195" s="12"/>
      <c r="B195" s="13"/>
      <c r="C195" s="13"/>
      <c r="D195" s="14"/>
      <c r="E195" s="14"/>
      <c r="F195" s="13"/>
      <c r="G195" s="44"/>
      <c r="H195" s="34"/>
      <c r="I195" s="10"/>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row>
    <row r="196" spans="1:102" x14ac:dyDescent="0.2">
      <c r="A196" s="12"/>
      <c r="B196" s="13"/>
      <c r="C196" s="13"/>
      <c r="D196" s="14"/>
      <c r="E196" s="14"/>
      <c r="F196" s="13"/>
      <c r="G196" s="44"/>
      <c r="H196" s="34"/>
      <c r="I196" s="10"/>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row>
    <row r="197" spans="1:102" x14ac:dyDescent="0.2">
      <c r="A197" s="12"/>
      <c r="B197" s="13"/>
      <c r="C197" s="13"/>
      <c r="D197" s="14"/>
      <c r="E197" s="14"/>
      <c r="F197" s="13"/>
      <c r="G197" s="44"/>
      <c r="H197" s="34"/>
      <c r="I197" s="10"/>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row>
    <row r="198" spans="1:102" x14ac:dyDescent="0.2">
      <c r="A198" s="12"/>
      <c r="B198" s="13"/>
      <c r="C198" s="13"/>
      <c r="D198" s="14"/>
      <c r="E198" s="14"/>
      <c r="F198" s="13"/>
      <c r="G198" s="44"/>
      <c r="H198" s="34"/>
      <c r="I198" s="10"/>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row>
    <row r="199" spans="1:102" x14ac:dyDescent="0.2">
      <c r="A199" s="12"/>
      <c r="B199" s="13"/>
      <c r="C199" s="13"/>
      <c r="D199" s="14"/>
      <c r="E199" s="14"/>
      <c r="F199" s="13"/>
      <c r="G199" s="44"/>
      <c r="H199" s="34"/>
      <c r="I199" s="10"/>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row>
    <row r="200" spans="1:102" x14ac:dyDescent="0.2">
      <c r="A200" s="12"/>
      <c r="B200" s="13"/>
      <c r="C200" s="13"/>
      <c r="D200" s="14"/>
      <c r="E200" s="14"/>
      <c r="F200" s="13"/>
      <c r="G200" s="44"/>
      <c r="H200" s="34"/>
      <c r="I200" s="10"/>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row>
    <row r="201" spans="1:102" x14ac:dyDescent="0.2">
      <c r="A201" s="12"/>
      <c r="B201" s="13"/>
      <c r="C201" s="13"/>
      <c r="D201" s="14"/>
      <c r="E201" s="14"/>
      <c r="F201" s="13"/>
      <c r="G201" s="44"/>
      <c r="H201" s="34"/>
      <c r="I201" s="10"/>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row>
    <row r="202" spans="1:102" x14ac:dyDescent="0.2">
      <c r="A202" s="12"/>
      <c r="B202" s="13"/>
      <c r="C202" s="13"/>
      <c r="D202" s="14"/>
      <c r="E202" s="14"/>
      <c r="F202" s="13"/>
      <c r="G202" s="44"/>
      <c r="H202" s="34"/>
      <c r="I202" s="10"/>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row>
    <row r="203" spans="1:102" x14ac:dyDescent="0.2">
      <c r="A203" s="12"/>
      <c r="B203" s="13"/>
      <c r="C203" s="13"/>
      <c r="D203" s="14"/>
      <c r="E203" s="14"/>
      <c r="F203" s="13"/>
      <c r="G203" s="44"/>
      <c r="H203" s="34"/>
      <c r="I203" s="10"/>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row>
    <row r="204" spans="1:102" x14ac:dyDescent="0.2">
      <c r="A204" s="12"/>
      <c r="B204" s="13"/>
      <c r="C204" s="13"/>
      <c r="D204" s="14"/>
      <c r="E204" s="14"/>
      <c r="F204" s="13"/>
      <c r="G204" s="44"/>
      <c r="H204" s="34"/>
      <c r="I204" s="10"/>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row>
    <row r="205" spans="1:102" x14ac:dyDescent="0.2">
      <c r="A205" s="12"/>
      <c r="B205" s="13"/>
      <c r="C205" s="13"/>
      <c r="D205" s="14"/>
      <c r="E205" s="14"/>
      <c r="F205" s="13"/>
      <c r="G205" s="44"/>
      <c r="H205" s="34"/>
      <c r="I205" s="10"/>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row>
    <row r="206" spans="1:102" x14ac:dyDescent="0.2">
      <c r="A206" s="12"/>
      <c r="B206" s="13"/>
      <c r="C206" s="13"/>
      <c r="D206" s="14"/>
      <c r="E206" s="14"/>
      <c r="F206" s="13"/>
      <c r="G206" s="44"/>
      <c r="H206" s="34"/>
      <c r="I206" s="10"/>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row>
    <row r="207" spans="1:102" x14ac:dyDescent="0.2">
      <c r="A207" s="12"/>
      <c r="B207" s="13"/>
      <c r="C207" s="13"/>
      <c r="D207" s="14"/>
      <c r="E207" s="14"/>
      <c r="F207" s="13"/>
      <c r="G207" s="44"/>
      <c r="H207" s="34"/>
      <c r="I207" s="10"/>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row>
    <row r="208" spans="1:102" x14ac:dyDescent="0.2">
      <c r="A208" s="12"/>
      <c r="B208" s="13"/>
      <c r="C208" s="13"/>
      <c r="D208" s="14"/>
      <c r="E208" s="14"/>
      <c r="F208" s="13"/>
      <c r="G208" s="44"/>
      <c r="H208" s="34"/>
      <c r="I208" s="10"/>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row>
    <row r="209" spans="1:102" x14ac:dyDescent="0.2">
      <c r="A209" s="12"/>
      <c r="B209" s="13"/>
      <c r="C209" s="13"/>
      <c r="D209" s="14"/>
      <c r="E209" s="14"/>
      <c r="F209" s="13"/>
      <c r="G209" s="44"/>
      <c r="H209" s="34"/>
      <c r="I209" s="10"/>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row>
    <row r="210" spans="1:102" x14ac:dyDescent="0.2">
      <c r="A210" s="12"/>
      <c r="B210" s="13"/>
      <c r="C210" s="13"/>
      <c r="D210" s="14"/>
      <c r="E210" s="14"/>
      <c r="F210" s="13"/>
      <c r="G210" s="44"/>
      <c r="H210" s="34"/>
      <c r="I210" s="10"/>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row>
    <row r="211" spans="1:102" x14ac:dyDescent="0.2">
      <c r="A211" s="12"/>
      <c r="B211" s="13"/>
      <c r="C211" s="13"/>
      <c r="D211" s="14"/>
      <c r="E211" s="14"/>
      <c r="F211" s="13"/>
      <c r="G211" s="44"/>
      <c r="H211" s="34"/>
      <c r="I211" s="10"/>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row>
    <row r="212" spans="1:102" x14ac:dyDescent="0.2">
      <c r="A212" s="12"/>
      <c r="B212" s="13"/>
      <c r="C212" s="13"/>
      <c r="D212" s="14"/>
      <c r="E212" s="14"/>
      <c r="F212" s="13"/>
      <c r="G212" s="44"/>
      <c r="H212" s="34"/>
      <c r="I212" s="10"/>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row>
    <row r="213" spans="1:102" x14ac:dyDescent="0.2">
      <c r="A213" s="12"/>
      <c r="B213" s="13"/>
      <c r="C213" s="13"/>
      <c r="D213" s="14"/>
      <c r="E213" s="14"/>
      <c r="F213" s="13"/>
      <c r="G213" s="44"/>
      <c r="H213" s="34"/>
      <c r="I213" s="10"/>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row>
    <row r="214" spans="1:102" x14ac:dyDescent="0.2">
      <c r="A214" s="12"/>
      <c r="B214" s="13"/>
      <c r="C214" s="13"/>
      <c r="D214" s="14"/>
      <c r="E214" s="14"/>
      <c r="F214" s="13"/>
      <c r="G214" s="44"/>
      <c r="H214" s="34"/>
      <c r="I214" s="10"/>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row>
    <row r="215" spans="1:102" x14ac:dyDescent="0.2">
      <c r="A215" s="12"/>
      <c r="B215" s="13"/>
      <c r="C215" s="13"/>
      <c r="D215" s="14"/>
      <c r="E215" s="14"/>
      <c r="F215" s="13"/>
      <c r="G215" s="44"/>
      <c r="H215" s="34"/>
      <c r="I215" s="10"/>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row>
    <row r="216" spans="1:102" x14ac:dyDescent="0.2">
      <c r="A216" s="12"/>
      <c r="B216" s="13"/>
      <c r="C216" s="13"/>
      <c r="D216" s="14"/>
      <c r="E216" s="14"/>
      <c r="F216" s="13"/>
      <c r="G216" s="44"/>
      <c r="H216" s="34"/>
      <c r="I216" s="10"/>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row>
    <row r="217" spans="1:102" x14ac:dyDescent="0.2">
      <c r="A217" s="12"/>
      <c r="B217" s="13"/>
      <c r="C217" s="13"/>
      <c r="D217" s="14"/>
      <c r="E217" s="14"/>
      <c r="F217" s="13"/>
      <c r="G217" s="44"/>
      <c r="H217" s="34"/>
      <c r="I217" s="10"/>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row>
    <row r="218" spans="1:102" x14ac:dyDescent="0.2">
      <c r="A218" s="12"/>
      <c r="B218" s="13"/>
      <c r="C218" s="13"/>
      <c r="D218" s="14"/>
      <c r="E218" s="14"/>
      <c r="F218" s="13"/>
      <c r="G218" s="44"/>
      <c r="H218" s="34"/>
      <c r="I218" s="10"/>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row>
    <row r="219" spans="1:102" x14ac:dyDescent="0.2">
      <c r="A219" s="12"/>
      <c r="B219" s="13"/>
      <c r="C219" s="13"/>
      <c r="D219" s="14"/>
      <c r="E219" s="14"/>
      <c r="F219" s="13"/>
      <c r="G219" s="44"/>
      <c r="H219" s="34"/>
      <c r="I219" s="10"/>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row>
    <row r="220" spans="1:102" x14ac:dyDescent="0.2">
      <c r="A220" s="12"/>
      <c r="B220" s="13"/>
      <c r="C220" s="13"/>
      <c r="D220" s="14"/>
      <c r="E220" s="14"/>
      <c r="F220" s="13"/>
      <c r="G220" s="44"/>
      <c r="H220" s="34"/>
      <c r="I220" s="10"/>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row>
    <row r="221" spans="1:102" x14ac:dyDescent="0.2">
      <c r="A221" s="12"/>
      <c r="B221" s="13"/>
      <c r="C221" s="13"/>
      <c r="D221" s="14"/>
      <c r="E221" s="14"/>
      <c r="F221" s="13"/>
      <c r="G221" s="44"/>
      <c r="H221" s="34"/>
      <c r="I221" s="10"/>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row>
    <row r="222" spans="1:102" x14ac:dyDescent="0.2">
      <c r="A222" s="12"/>
      <c r="B222" s="13"/>
      <c r="C222" s="13"/>
      <c r="D222" s="14"/>
      <c r="E222" s="14"/>
      <c r="F222" s="13"/>
      <c r="G222" s="44"/>
      <c r="H222" s="34"/>
      <c r="I222" s="10"/>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row>
    <row r="223" spans="1:102" x14ac:dyDescent="0.2">
      <c r="A223" s="12"/>
      <c r="B223" s="13"/>
      <c r="C223" s="13"/>
      <c r="D223" s="14"/>
      <c r="E223" s="14"/>
      <c r="F223" s="13"/>
      <c r="G223" s="44"/>
      <c r="H223" s="34"/>
      <c r="I223" s="10"/>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row>
    <row r="224" spans="1:102" x14ac:dyDescent="0.2">
      <c r="A224" s="12"/>
      <c r="B224" s="13"/>
      <c r="C224" s="13"/>
      <c r="D224" s="14"/>
      <c r="E224" s="14"/>
      <c r="F224" s="13"/>
      <c r="G224" s="44"/>
      <c r="H224" s="34"/>
      <c r="I224" s="10"/>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row>
    <row r="225" spans="1:102" x14ac:dyDescent="0.2">
      <c r="A225" s="12"/>
      <c r="B225" s="13"/>
      <c r="C225" s="13"/>
      <c r="D225" s="14"/>
      <c r="E225" s="14"/>
      <c r="F225" s="13"/>
      <c r="G225" s="44"/>
      <c r="H225" s="34"/>
      <c r="I225" s="10"/>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row>
    <row r="226" spans="1:102" x14ac:dyDescent="0.2">
      <c r="A226" s="12"/>
      <c r="B226" s="13"/>
      <c r="C226" s="13"/>
      <c r="D226" s="14"/>
      <c r="E226" s="14"/>
      <c r="F226" s="13"/>
      <c r="G226" s="44"/>
      <c r="H226" s="34"/>
      <c r="I226" s="10"/>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row>
    <row r="227" spans="1:102" x14ac:dyDescent="0.2">
      <c r="A227" s="12"/>
      <c r="B227" s="13"/>
      <c r="C227" s="13"/>
      <c r="D227" s="14"/>
      <c r="E227" s="14"/>
      <c r="F227" s="13"/>
      <c r="G227" s="44"/>
      <c r="H227" s="34"/>
      <c r="I227" s="10"/>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row>
    <row r="228" spans="1:102" x14ac:dyDescent="0.2">
      <c r="A228" s="15"/>
      <c r="B228" s="13"/>
      <c r="C228" s="13"/>
      <c r="D228" s="13"/>
      <c r="E228" s="13"/>
      <c r="F228" s="13"/>
      <c r="G228" s="44"/>
      <c r="H228" s="34"/>
      <c r="I228" s="10"/>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row>
    <row r="229" spans="1:102" x14ac:dyDescent="0.2">
      <c r="A229" s="15"/>
      <c r="B229" s="13"/>
      <c r="C229" s="13"/>
      <c r="D229" s="13"/>
      <c r="E229" s="13"/>
      <c r="F229" s="13"/>
      <c r="G229" s="44"/>
      <c r="H229" s="34"/>
      <c r="I229" s="10"/>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row>
    <row r="230" spans="1:102" x14ac:dyDescent="0.2">
      <c r="A230" s="16"/>
      <c r="B230" s="16"/>
      <c r="C230" s="16"/>
      <c r="D230" s="16"/>
      <c r="E230" s="16"/>
      <c r="F230" s="16"/>
      <c r="G230" s="44"/>
      <c r="H230" s="35"/>
      <c r="I230" s="10"/>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row>
    <row r="231" spans="1:102" x14ac:dyDescent="0.2">
      <c r="A231" s="16"/>
      <c r="B231" s="10"/>
      <c r="C231" s="10"/>
      <c r="D231" s="10"/>
      <c r="E231" s="10"/>
      <c r="F231" s="10"/>
      <c r="H231" s="36"/>
      <c r="I231" s="10"/>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row>
    <row r="232" spans="1:102" x14ac:dyDescent="0.2">
      <c r="A232" s="16"/>
      <c r="C232" s="17"/>
      <c r="H232" s="36"/>
      <c r="I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row>
    <row r="233" spans="1:102" x14ac:dyDescent="0.2">
      <c r="A233" s="16"/>
      <c r="C233" s="17"/>
      <c r="H233" s="36"/>
      <c r="I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row>
    <row r="234" spans="1:102" x14ac:dyDescent="0.2">
      <c r="A234" s="16"/>
      <c r="C234" s="17"/>
      <c r="H234" s="36"/>
      <c r="I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row>
    <row r="235" spans="1:102" x14ac:dyDescent="0.2">
      <c r="A235" s="16"/>
      <c r="C235" s="17"/>
      <c r="H235" s="36"/>
      <c r="I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row>
    <row r="236" spans="1:102" x14ac:dyDescent="0.2">
      <c r="A236" s="16"/>
      <c r="C236" s="17"/>
      <c r="H236" s="36"/>
      <c r="I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row>
    <row r="237" spans="1:102" x14ac:dyDescent="0.2">
      <c r="A237" s="16"/>
      <c r="C237" s="17"/>
      <c r="H237" s="36"/>
      <c r="I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row>
    <row r="238" spans="1:102" x14ac:dyDescent="0.2">
      <c r="A238" s="16"/>
      <c r="C238" s="17"/>
      <c r="H238" s="36"/>
      <c r="I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row>
    <row r="239" spans="1:102" x14ac:dyDescent="0.2">
      <c r="A239" s="16"/>
      <c r="C239" s="17"/>
      <c r="H239" s="36"/>
      <c r="I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row>
    <row r="240" spans="1:102" x14ac:dyDescent="0.2">
      <c r="A240" s="16"/>
      <c r="C240" s="17"/>
      <c r="H240" s="36"/>
      <c r="I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row>
    <row r="241" spans="1:102" x14ac:dyDescent="0.2">
      <c r="A241" s="16"/>
      <c r="C241" s="17"/>
      <c r="H241" s="36"/>
      <c r="I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row>
    <row r="242" spans="1:102" x14ac:dyDescent="0.2">
      <c r="A242" s="16"/>
      <c r="C242" s="17"/>
      <c r="H242" s="36"/>
      <c r="I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row>
    <row r="243" spans="1:102" x14ac:dyDescent="0.2">
      <c r="A243" s="16"/>
      <c r="C243" s="17"/>
      <c r="H243" s="36"/>
      <c r="I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row>
    <row r="244" spans="1:102" x14ac:dyDescent="0.2">
      <c r="A244" s="16"/>
      <c r="C244" s="17"/>
      <c r="H244" s="36"/>
      <c r="I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row>
    <row r="245" spans="1:102" x14ac:dyDescent="0.2">
      <c r="A245" s="16"/>
      <c r="C245" s="17"/>
      <c r="H245" s="36"/>
      <c r="I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row>
    <row r="246" spans="1:102" x14ac:dyDescent="0.2">
      <c r="A246" s="16"/>
      <c r="C246" s="17"/>
      <c r="H246" s="36"/>
      <c r="I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row>
    <row r="247" spans="1:102" x14ac:dyDescent="0.2">
      <c r="A247" s="16"/>
      <c r="C247" s="17"/>
    </row>
    <row r="248" spans="1:102" x14ac:dyDescent="0.2">
      <c r="A248" s="16"/>
      <c r="C248" s="17"/>
    </row>
    <row r="249" spans="1:102" x14ac:dyDescent="0.2">
      <c r="A249" s="16"/>
      <c r="C249" s="17"/>
    </row>
    <row r="250" spans="1:102" x14ac:dyDescent="0.2">
      <c r="A250" s="16"/>
      <c r="C250" s="17"/>
    </row>
    <row r="251" spans="1:102" x14ac:dyDescent="0.2">
      <c r="A251" s="16"/>
      <c r="C251" s="17"/>
    </row>
    <row r="252" spans="1:102" x14ac:dyDescent="0.2">
      <c r="A252" s="16"/>
      <c r="C252" s="17"/>
    </row>
    <row r="253" spans="1:102" x14ac:dyDescent="0.2">
      <c r="A253" s="16"/>
      <c r="C253" s="17"/>
    </row>
    <row r="254" spans="1:102" x14ac:dyDescent="0.2">
      <c r="A254" s="16"/>
      <c r="C254" s="17"/>
    </row>
    <row r="255" spans="1:102" x14ac:dyDescent="0.2">
      <c r="A255" s="16"/>
      <c r="C255" s="17"/>
    </row>
    <row r="256" spans="1:102" x14ac:dyDescent="0.2">
      <c r="A256" s="16"/>
      <c r="C256" s="17"/>
    </row>
    <row r="257" spans="1:3" x14ac:dyDescent="0.2">
      <c r="A257" s="16"/>
      <c r="C257" s="17"/>
    </row>
    <row r="258" spans="1:3" x14ac:dyDescent="0.2">
      <c r="A258" s="16"/>
      <c r="C258" s="17"/>
    </row>
    <row r="259" spans="1:3" x14ac:dyDescent="0.2">
      <c r="A259" s="16"/>
      <c r="C259" s="17"/>
    </row>
    <row r="260" spans="1:3" x14ac:dyDescent="0.2">
      <c r="A260" s="16"/>
      <c r="C260" s="17"/>
    </row>
    <row r="261" spans="1:3" x14ac:dyDescent="0.2">
      <c r="A261" s="16"/>
      <c r="C261" s="17"/>
    </row>
    <row r="262" spans="1:3" x14ac:dyDescent="0.2">
      <c r="A262" s="16"/>
      <c r="C262" s="17"/>
    </row>
    <row r="263" spans="1:3" x14ac:dyDescent="0.2">
      <c r="A263" s="16"/>
      <c r="C263" s="17"/>
    </row>
    <row r="264" spans="1:3" x14ac:dyDescent="0.2">
      <c r="A264" s="16"/>
      <c r="C264" s="17"/>
    </row>
    <row r="265" spans="1:3" x14ac:dyDescent="0.2">
      <c r="A265" s="16"/>
      <c r="C265" s="17"/>
    </row>
    <row r="266" spans="1:3" x14ac:dyDescent="0.2">
      <c r="A266" s="16"/>
      <c r="C266" s="17"/>
    </row>
    <row r="267" spans="1:3" x14ac:dyDescent="0.2">
      <c r="A267" s="16"/>
      <c r="C267" s="17"/>
    </row>
    <row r="268" spans="1:3" x14ac:dyDescent="0.2">
      <c r="A268" s="16"/>
      <c r="C268" s="17"/>
    </row>
    <row r="269" spans="1:3" x14ac:dyDescent="0.2">
      <c r="A269" s="16"/>
      <c r="C269" s="17"/>
    </row>
    <row r="270" spans="1:3" x14ac:dyDescent="0.2">
      <c r="A270" s="16"/>
      <c r="C270" s="17"/>
    </row>
    <row r="271" spans="1:3" x14ac:dyDescent="0.2">
      <c r="A271" s="16"/>
      <c r="C271" s="17"/>
    </row>
    <row r="272" spans="1:3" x14ac:dyDescent="0.2">
      <c r="A272" s="16"/>
      <c r="C272" s="17"/>
    </row>
    <row r="273" spans="1:3" x14ac:dyDescent="0.2">
      <c r="A273" s="16"/>
      <c r="C273" s="17"/>
    </row>
    <row r="274" spans="1:3" x14ac:dyDescent="0.2">
      <c r="A274" s="16"/>
      <c r="C274" s="17"/>
    </row>
    <row r="275" spans="1:3" x14ac:dyDescent="0.2">
      <c r="A275" s="16"/>
      <c r="C275" s="17"/>
    </row>
    <row r="276" spans="1:3" x14ac:dyDescent="0.2">
      <c r="A276" s="16"/>
      <c r="C276" s="17"/>
    </row>
    <row r="277" spans="1:3" x14ac:dyDescent="0.2">
      <c r="A277" s="16"/>
      <c r="C277" s="17"/>
    </row>
    <row r="278" spans="1:3" x14ac:dyDescent="0.2">
      <c r="A278" s="16"/>
      <c r="C278" s="17"/>
    </row>
    <row r="279" spans="1:3" x14ac:dyDescent="0.2">
      <c r="A279" s="16"/>
      <c r="C279" s="17"/>
    </row>
    <row r="280" spans="1:3" x14ac:dyDescent="0.2">
      <c r="A280" s="16"/>
      <c r="C280" s="17"/>
    </row>
    <row r="281" spans="1:3" x14ac:dyDescent="0.2">
      <c r="A281" s="16"/>
      <c r="C281" s="17"/>
    </row>
    <row r="282" spans="1:3" x14ac:dyDescent="0.2">
      <c r="A282" s="16"/>
      <c r="C282" s="17"/>
    </row>
    <row r="283" spans="1:3" x14ac:dyDescent="0.2">
      <c r="A283" s="16"/>
      <c r="C283" s="17"/>
    </row>
    <row r="284" spans="1:3" x14ac:dyDescent="0.2">
      <c r="A284" s="16"/>
      <c r="C284" s="17"/>
    </row>
    <row r="285" spans="1:3" x14ac:dyDescent="0.2">
      <c r="A285" s="16"/>
      <c r="C285" s="17"/>
    </row>
    <row r="286" spans="1:3" x14ac:dyDescent="0.2">
      <c r="A286" s="16"/>
      <c r="C286" s="17"/>
    </row>
    <row r="287" spans="1:3" x14ac:dyDescent="0.2">
      <c r="C287" s="17"/>
    </row>
    <row r="288" spans="1:3" x14ac:dyDescent="0.2">
      <c r="C288" s="17"/>
    </row>
    <row r="289" spans="3:3" x14ac:dyDescent="0.2">
      <c r="C289" s="17"/>
    </row>
    <row r="290" spans="3:3" x14ac:dyDescent="0.2">
      <c r="C290" s="17"/>
    </row>
    <row r="291" spans="3:3" x14ac:dyDescent="0.2">
      <c r="C291" s="17"/>
    </row>
    <row r="292" spans="3:3" x14ac:dyDescent="0.2">
      <c r="C292" s="17"/>
    </row>
    <row r="293" spans="3:3" x14ac:dyDescent="0.2">
      <c r="C293" s="17"/>
    </row>
    <row r="294" spans="3:3" x14ac:dyDescent="0.2">
      <c r="C294" s="17"/>
    </row>
    <row r="295" spans="3:3" x14ac:dyDescent="0.2">
      <c r="C295" s="17"/>
    </row>
    <row r="296" spans="3:3" x14ac:dyDescent="0.2">
      <c r="C296" s="17"/>
    </row>
    <row r="297" spans="3:3" x14ac:dyDescent="0.2">
      <c r="C297" s="17"/>
    </row>
    <row r="298" spans="3:3" x14ac:dyDescent="0.2">
      <c r="C298" s="17"/>
    </row>
    <row r="299" spans="3:3" x14ac:dyDescent="0.2">
      <c r="C299" s="17"/>
    </row>
    <row r="300" spans="3:3" x14ac:dyDescent="0.2">
      <c r="C300" s="17"/>
    </row>
    <row r="301" spans="3:3" x14ac:dyDescent="0.2">
      <c r="C301" s="17"/>
    </row>
    <row r="302" spans="3:3" x14ac:dyDescent="0.2">
      <c r="C302" s="17"/>
    </row>
    <row r="303" spans="3:3" x14ac:dyDescent="0.2">
      <c r="C303" s="17"/>
    </row>
    <row r="304" spans="3:3" x14ac:dyDescent="0.2">
      <c r="C304" s="17"/>
    </row>
    <row r="305" spans="3:3" x14ac:dyDescent="0.2">
      <c r="C305" s="17"/>
    </row>
    <row r="306" spans="3:3" x14ac:dyDescent="0.2">
      <c r="C306" s="17"/>
    </row>
    <row r="307" spans="3:3" x14ac:dyDescent="0.2">
      <c r="C307" s="17"/>
    </row>
    <row r="308" spans="3:3" x14ac:dyDescent="0.2">
      <c r="C308" s="17"/>
    </row>
    <row r="309" spans="3:3" x14ac:dyDescent="0.2">
      <c r="C309" s="17"/>
    </row>
    <row r="310" spans="3:3" x14ac:dyDescent="0.2">
      <c r="C310" s="17"/>
    </row>
    <row r="311" spans="3:3" x14ac:dyDescent="0.2">
      <c r="C311" s="17"/>
    </row>
    <row r="312" spans="3:3" x14ac:dyDescent="0.2">
      <c r="C312" s="17"/>
    </row>
    <row r="313" spans="3:3" x14ac:dyDescent="0.2">
      <c r="C313" s="17"/>
    </row>
    <row r="314" spans="3:3" x14ac:dyDescent="0.2">
      <c r="C314" s="17"/>
    </row>
    <row r="315" spans="3:3" x14ac:dyDescent="0.2">
      <c r="C315" s="17"/>
    </row>
    <row r="316" spans="3:3" x14ac:dyDescent="0.2">
      <c r="C316" s="17"/>
    </row>
    <row r="317" spans="3:3" x14ac:dyDescent="0.2">
      <c r="C317" s="17"/>
    </row>
    <row r="318" spans="3:3" x14ac:dyDescent="0.2">
      <c r="C318" s="17"/>
    </row>
    <row r="319" spans="3:3" x14ac:dyDescent="0.2">
      <c r="C319" s="17"/>
    </row>
    <row r="320" spans="3:3" x14ac:dyDescent="0.2">
      <c r="C320" s="17"/>
    </row>
    <row r="321" spans="3:3" x14ac:dyDescent="0.2">
      <c r="C321" s="17"/>
    </row>
    <row r="322" spans="3:3" x14ac:dyDescent="0.2">
      <c r="C322" s="17"/>
    </row>
    <row r="323" spans="3:3" x14ac:dyDescent="0.2">
      <c r="C323" s="17"/>
    </row>
    <row r="324" spans="3:3" x14ac:dyDescent="0.2">
      <c r="C324" s="17"/>
    </row>
    <row r="325" spans="3:3" x14ac:dyDescent="0.2">
      <c r="C325" s="17"/>
    </row>
    <row r="326" spans="3:3" x14ac:dyDescent="0.2">
      <c r="C326" s="17"/>
    </row>
    <row r="327" spans="3:3" x14ac:dyDescent="0.2">
      <c r="C327" s="17"/>
    </row>
    <row r="328" spans="3:3" x14ac:dyDescent="0.2">
      <c r="C328" s="17"/>
    </row>
    <row r="329" spans="3:3" x14ac:dyDescent="0.2">
      <c r="C329" s="17"/>
    </row>
    <row r="330" spans="3:3" x14ac:dyDescent="0.2">
      <c r="C330" s="17"/>
    </row>
    <row r="331" spans="3:3" x14ac:dyDescent="0.2">
      <c r="C331" s="17"/>
    </row>
    <row r="332" spans="3:3" x14ac:dyDescent="0.2">
      <c r="C332" s="17"/>
    </row>
    <row r="333" spans="3:3" x14ac:dyDescent="0.2">
      <c r="C333" s="17"/>
    </row>
    <row r="334" spans="3:3" x14ac:dyDescent="0.2">
      <c r="C334" s="17"/>
    </row>
    <row r="335" spans="3:3" x14ac:dyDescent="0.2">
      <c r="C335" s="17"/>
    </row>
    <row r="336" spans="3:3" x14ac:dyDescent="0.2">
      <c r="C336" s="17"/>
    </row>
    <row r="337" spans="3:3" x14ac:dyDescent="0.2">
      <c r="C337" s="17"/>
    </row>
    <row r="338" spans="3:3" x14ac:dyDescent="0.2">
      <c r="C338" s="17"/>
    </row>
    <row r="339" spans="3:3" x14ac:dyDescent="0.2">
      <c r="C339" s="17"/>
    </row>
    <row r="340" spans="3:3" x14ac:dyDescent="0.2">
      <c r="C340" s="17"/>
    </row>
    <row r="341" spans="3:3" x14ac:dyDescent="0.2">
      <c r="C341" s="17"/>
    </row>
    <row r="342" spans="3:3" x14ac:dyDescent="0.2">
      <c r="C342" s="17"/>
    </row>
    <row r="343" spans="3:3" x14ac:dyDescent="0.2">
      <c r="C343" s="17"/>
    </row>
    <row r="344" spans="3:3" x14ac:dyDescent="0.2">
      <c r="C344" s="17"/>
    </row>
    <row r="345" spans="3:3" x14ac:dyDescent="0.2">
      <c r="C345" s="17"/>
    </row>
    <row r="346" spans="3:3" x14ac:dyDescent="0.2">
      <c r="C346" s="17"/>
    </row>
    <row r="347" spans="3:3" x14ac:dyDescent="0.2">
      <c r="C347" s="17"/>
    </row>
    <row r="348" spans="3:3" x14ac:dyDescent="0.2">
      <c r="C348" s="17"/>
    </row>
    <row r="349" spans="3:3" x14ac:dyDescent="0.2">
      <c r="C349" s="17"/>
    </row>
    <row r="350" spans="3:3" x14ac:dyDescent="0.2">
      <c r="C350" s="17"/>
    </row>
    <row r="351" spans="3:3" x14ac:dyDescent="0.2">
      <c r="C351" s="17"/>
    </row>
    <row r="352" spans="3:3" x14ac:dyDescent="0.2">
      <c r="C352" s="17"/>
    </row>
    <row r="353" spans="3:3" x14ac:dyDescent="0.2">
      <c r="C353" s="17"/>
    </row>
    <row r="354" spans="3:3" x14ac:dyDescent="0.2">
      <c r="C354" s="17"/>
    </row>
    <row r="355" spans="3:3" x14ac:dyDescent="0.2">
      <c r="C355" s="17"/>
    </row>
    <row r="356" spans="3:3" x14ac:dyDescent="0.2">
      <c r="C356" s="17"/>
    </row>
    <row r="357" spans="3:3" x14ac:dyDescent="0.2">
      <c r="C357" s="17"/>
    </row>
    <row r="358" spans="3:3" x14ac:dyDescent="0.2">
      <c r="C358" s="17"/>
    </row>
    <row r="359" spans="3:3" x14ac:dyDescent="0.2">
      <c r="C359" s="17"/>
    </row>
    <row r="360" spans="3:3" x14ac:dyDescent="0.2">
      <c r="C360" s="17"/>
    </row>
    <row r="361" spans="3:3" x14ac:dyDescent="0.2">
      <c r="C361" s="17"/>
    </row>
    <row r="362" spans="3:3" x14ac:dyDescent="0.2">
      <c r="C362" s="17"/>
    </row>
    <row r="363" spans="3:3" x14ac:dyDescent="0.2">
      <c r="C363" s="17"/>
    </row>
    <row r="364" spans="3:3" x14ac:dyDescent="0.2">
      <c r="C364" s="17"/>
    </row>
    <row r="365" spans="3:3" x14ac:dyDescent="0.2">
      <c r="C365" s="17"/>
    </row>
    <row r="366" spans="3:3" x14ac:dyDescent="0.2">
      <c r="C366" s="17"/>
    </row>
    <row r="367" spans="3:3" x14ac:dyDescent="0.2">
      <c r="C367" s="17"/>
    </row>
    <row r="368" spans="3:3" x14ac:dyDescent="0.2">
      <c r="C368" s="17"/>
    </row>
    <row r="369" spans="3:3" x14ac:dyDescent="0.2">
      <c r="C369" s="17"/>
    </row>
    <row r="370" spans="3:3" x14ac:dyDescent="0.2">
      <c r="C370" s="17"/>
    </row>
    <row r="371" spans="3:3" x14ac:dyDescent="0.2">
      <c r="C371" s="17"/>
    </row>
    <row r="372" spans="3:3" x14ac:dyDescent="0.2">
      <c r="C372" s="17"/>
    </row>
    <row r="373" spans="3:3" x14ac:dyDescent="0.2">
      <c r="C373" s="17"/>
    </row>
    <row r="374" spans="3:3" x14ac:dyDescent="0.2">
      <c r="C374" s="17"/>
    </row>
    <row r="375" spans="3:3" x14ac:dyDescent="0.2">
      <c r="C375" s="17"/>
    </row>
    <row r="376" spans="3:3" x14ac:dyDescent="0.2">
      <c r="C376" s="17"/>
    </row>
    <row r="377" spans="3:3" x14ac:dyDescent="0.2">
      <c r="C377" s="17"/>
    </row>
    <row r="378" spans="3:3" x14ac:dyDescent="0.2">
      <c r="C378" s="17"/>
    </row>
    <row r="379" spans="3:3" x14ac:dyDescent="0.2">
      <c r="C379" s="17"/>
    </row>
    <row r="380" spans="3:3" x14ac:dyDescent="0.2">
      <c r="C380" s="17"/>
    </row>
    <row r="381" spans="3:3" x14ac:dyDescent="0.2">
      <c r="C381" s="17"/>
    </row>
    <row r="382" spans="3:3" x14ac:dyDescent="0.2">
      <c r="C382" s="17"/>
    </row>
    <row r="383" spans="3:3" x14ac:dyDescent="0.2">
      <c r="C383" s="17"/>
    </row>
    <row r="384" spans="3:3" x14ac:dyDescent="0.2">
      <c r="C384" s="17"/>
    </row>
    <row r="385" spans="3:3" x14ac:dyDescent="0.2">
      <c r="C385" s="17"/>
    </row>
    <row r="386" spans="3:3" x14ac:dyDescent="0.2">
      <c r="C386" s="17"/>
    </row>
    <row r="387" spans="3:3" x14ac:dyDescent="0.2">
      <c r="C387" s="17"/>
    </row>
    <row r="388" spans="3:3" x14ac:dyDescent="0.2">
      <c r="C388" s="17"/>
    </row>
    <row r="389" spans="3:3" x14ac:dyDescent="0.2">
      <c r="C389" s="17"/>
    </row>
    <row r="390" spans="3:3" x14ac:dyDescent="0.2">
      <c r="C390" s="17"/>
    </row>
    <row r="391" spans="3:3" x14ac:dyDescent="0.2">
      <c r="C391" s="17"/>
    </row>
    <row r="392" spans="3:3" x14ac:dyDescent="0.2">
      <c r="C392" s="17"/>
    </row>
    <row r="393" spans="3:3" x14ac:dyDescent="0.2">
      <c r="C393" s="17"/>
    </row>
    <row r="394" spans="3:3" x14ac:dyDescent="0.2">
      <c r="C394" s="17"/>
    </row>
    <row r="395" spans="3:3" x14ac:dyDescent="0.2">
      <c r="C395" s="17"/>
    </row>
    <row r="396" spans="3:3" x14ac:dyDescent="0.2">
      <c r="C396" s="17"/>
    </row>
    <row r="397" spans="3:3" x14ac:dyDescent="0.2">
      <c r="C397" s="17"/>
    </row>
    <row r="398" spans="3:3" x14ac:dyDescent="0.2">
      <c r="C398" s="17"/>
    </row>
    <row r="399" spans="3:3" x14ac:dyDescent="0.2">
      <c r="C399" s="17"/>
    </row>
    <row r="400" spans="3:3" x14ac:dyDescent="0.2">
      <c r="C400" s="17"/>
    </row>
    <row r="401" spans="3:3" x14ac:dyDescent="0.2">
      <c r="C401" s="17"/>
    </row>
    <row r="402" spans="3:3" x14ac:dyDescent="0.2">
      <c r="C402" s="17"/>
    </row>
    <row r="403" spans="3:3" x14ac:dyDescent="0.2">
      <c r="C403" s="17"/>
    </row>
    <row r="404" spans="3:3" x14ac:dyDescent="0.2">
      <c r="C404" s="17"/>
    </row>
    <row r="405" spans="3:3" x14ac:dyDescent="0.2">
      <c r="C405" s="17"/>
    </row>
    <row r="406" spans="3:3" x14ac:dyDescent="0.2">
      <c r="C406" s="17"/>
    </row>
    <row r="407" spans="3:3" x14ac:dyDescent="0.2">
      <c r="C407" s="17"/>
    </row>
    <row r="408" spans="3:3" x14ac:dyDescent="0.2">
      <c r="C408" s="17"/>
    </row>
    <row r="409" spans="3:3" x14ac:dyDescent="0.2">
      <c r="C409" s="17"/>
    </row>
    <row r="410" spans="3:3" x14ac:dyDescent="0.2">
      <c r="C410" s="17"/>
    </row>
    <row r="411" spans="3:3" x14ac:dyDescent="0.2">
      <c r="C411" s="17"/>
    </row>
    <row r="412" spans="3:3" x14ac:dyDescent="0.2">
      <c r="C412" s="17"/>
    </row>
    <row r="413" spans="3:3" x14ac:dyDescent="0.2">
      <c r="C413" s="17"/>
    </row>
    <row r="414" spans="3:3" x14ac:dyDescent="0.2">
      <c r="C414" s="17"/>
    </row>
    <row r="415" spans="3:3" x14ac:dyDescent="0.2">
      <c r="C415" s="17"/>
    </row>
    <row r="416" spans="3:3" x14ac:dyDescent="0.2">
      <c r="C416" s="17"/>
    </row>
    <row r="417" spans="3:3" x14ac:dyDescent="0.2">
      <c r="C417" s="17"/>
    </row>
    <row r="418" spans="3:3" x14ac:dyDescent="0.2">
      <c r="C418" s="17"/>
    </row>
    <row r="419" spans="3:3" x14ac:dyDescent="0.2">
      <c r="C419" s="17"/>
    </row>
    <row r="420" spans="3:3" x14ac:dyDescent="0.2">
      <c r="C420" s="17"/>
    </row>
    <row r="421" spans="3:3" x14ac:dyDescent="0.2">
      <c r="C421" s="17"/>
    </row>
    <row r="422" spans="3:3" x14ac:dyDescent="0.2">
      <c r="C422" s="17"/>
    </row>
    <row r="423" spans="3:3" x14ac:dyDescent="0.2">
      <c r="C423" s="17"/>
    </row>
    <row r="424" spans="3:3" x14ac:dyDescent="0.2">
      <c r="C424" s="17"/>
    </row>
    <row r="425" spans="3:3" x14ac:dyDescent="0.2">
      <c r="C425" s="17"/>
    </row>
    <row r="426" spans="3:3" x14ac:dyDescent="0.2">
      <c r="C426" s="17"/>
    </row>
    <row r="427" spans="3:3" x14ac:dyDescent="0.2">
      <c r="C427" s="17"/>
    </row>
    <row r="428" spans="3:3" x14ac:dyDescent="0.2">
      <c r="C428" s="17"/>
    </row>
    <row r="429" spans="3:3" x14ac:dyDescent="0.2">
      <c r="C429" s="17"/>
    </row>
    <row r="430" spans="3:3" x14ac:dyDescent="0.2">
      <c r="C430" s="17"/>
    </row>
    <row r="431" spans="3:3" x14ac:dyDescent="0.2">
      <c r="C431" s="17"/>
    </row>
    <row r="432" spans="3:3" x14ac:dyDescent="0.2">
      <c r="C432" s="17"/>
    </row>
    <row r="433" spans="3:3" x14ac:dyDescent="0.2">
      <c r="C433" s="17"/>
    </row>
    <row r="434" spans="3:3" x14ac:dyDescent="0.2">
      <c r="C434" s="17"/>
    </row>
    <row r="435" spans="3:3" x14ac:dyDescent="0.2">
      <c r="C435" s="17"/>
    </row>
    <row r="436" spans="3:3" x14ac:dyDescent="0.2">
      <c r="C436" s="17"/>
    </row>
    <row r="437" spans="3:3" x14ac:dyDescent="0.2">
      <c r="C437" s="17"/>
    </row>
    <row r="438" spans="3:3" x14ac:dyDescent="0.2">
      <c r="C438" s="17"/>
    </row>
    <row r="439" spans="3:3" x14ac:dyDescent="0.2">
      <c r="C439" s="17"/>
    </row>
    <row r="440" spans="3:3" x14ac:dyDescent="0.2">
      <c r="C440" s="17"/>
    </row>
    <row r="441" spans="3:3" x14ac:dyDescent="0.2">
      <c r="C441" s="17"/>
    </row>
    <row r="442" spans="3:3" x14ac:dyDescent="0.2">
      <c r="C442" s="17"/>
    </row>
    <row r="443" spans="3:3" x14ac:dyDescent="0.2">
      <c r="C443" s="17"/>
    </row>
    <row r="444" spans="3:3" x14ac:dyDescent="0.2">
      <c r="C444" s="17"/>
    </row>
    <row r="445" spans="3:3" x14ac:dyDescent="0.2">
      <c r="C445" s="17"/>
    </row>
    <row r="446" spans="3:3" x14ac:dyDescent="0.2">
      <c r="C446" s="17"/>
    </row>
    <row r="447" spans="3:3" x14ac:dyDescent="0.2">
      <c r="C447" s="17"/>
    </row>
    <row r="448" spans="3:3" x14ac:dyDescent="0.2">
      <c r="C448" s="17"/>
    </row>
    <row r="449" spans="3:3" x14ac:dyDescent="0.2">
      <c r="C449" s="17"/>
    </row>
    <row r="450" spans="3:3" x14ac:dyDescent="0.2">
      <c r="C450" s="17"/>
    </row>
    <row r="451" spans="3:3" x14ac:dyDescent="0.2">
      <c r="C451" s="17"/>
    </row>
    <row r="452" spans="3:3" x14ac:dyDescent="0.2">
      <c r="C452" s="17"/>
    </row>
    <row r="453" spans="3:3" x14ac:dyDescent="0.2">
      <c r="C453" s="17"/>
    </row>
    <row r="454" spans="3:3" x14ac:dyDescent="0.2">
      <c r="C454" s="17"/>
    </row>
    <row r="455" spans="3:3" x14ac:dyDescent="0.2">
      <c r="C455" s="17"/>
    </row>
    <row r="456" spans="3:3" x14ac:dyDescent="0.2">
      <c r="C456" s="17"/>
    </row>
    <row r="457" spans="3:3" x14ac:dyDescent="0.2">
      <c r="C457" s="17"/>
    </row>
    <row r="458" spans="3:3" x14ac:dyDescent="0.2">
      <c r="C458" s="17"/>
    </row>
    <row r="459" spans="3:3" x14ac:dyDescent="0.2">
      <c r="C459" s="17"/>
    </row>
    <row r="460" spans="3:3" x14ac:dyDescent="0.2">
      <c r="C460" s="17"/>
    </row>
    <row r="461" spans="3:3" x14ac:dyDescent="0.2">
      <c r="C461" s="17"/>
    </row>
    <row r="462" spans="3:3" x14ac:dyDescent="0.2">
      <c r="C462" s="17"/>
    </row>
    <row r="463" spans="3:3" x14ac:dyDescent="0.2">
      <c r="C463" s="17"/>
    </row>
    <row r="464" spans="3:3" x14ac:dyDescent="0.2">
      <c r="C464" s="17"/>
    </row>
    <row r="465" spans="3:3" x14ac:dyDescent="0.2">
      <c r="C465" s="17"/>
    </row>
    <row r="466" spans="3:3" x14ac:dyDescent="0.2">
      <c r="C466" s="17"/>
    </row>
    <row r="467" spans="3:3" x14ac:dyDescent="0.2">
      <c r="C467" s="17"/>
    </row>
    <row r="468" spans="3:3" x14ac:dyDescent="0.2">
      <c r="C468" s="17"/>
    </row>
    <row r="469" spans="3:3" x14ac:dyDescent="0.2">
      <c r="C469" s="17"/>
    </row>
    <row r="470" spans="3:3" x14ac:dyDescent="0.2">
      <c r="C470" s="17"/>
    </row>
    <row r="471" spans="3:3" x14ac:dyDescent="0.2">
      <c r="C471" s="17"/>
    </row>
    <row r="472" spans="3:3" x14ac:dyDescent="0.2">
      <c r="C472" s="17"/>
    </row>
    <row r="473" spans="3:3" x14ac:dyDescent="0.2">
      <c r="C473" s="17"/>
    </row>
    <row r="474" spans="3:3" x14ac:dyDescent="0.2">
      <c r="C474" s="17"/>
    </row>
    <row r="475" spans="3:3" x14ac:dyDescent="0.2">
      <c r="C475" s="17"/>
    </row>
    <row r="476" spans="3:3" x14ac:dyDescent="0.2">
      <c r="C476" s="17"/>
    </row>
    <row r="477" spans="3:3" x14ac:dyDescent="0.2">
      <c r="C477" s="17"/>
    </row>
  </sheetData>
  <phoneticPr fontId="3" type="noConversion"/>
  <conditionalFormatting sqref="C17">
    <cfRule type="expression" dxfId="443" priority="52" stopIfTrue="1">
      <formula>$D$17&lt;=20</formula>
    </cfRule>
    <cfRule type="expression" dxfId="442" priority="53" stopIfTrue="1">
      <formula>$D$17&gt;=80</formula>
    </cfRule>
  </conditionalFormatting>
  <conditionalFormatting sqref="C18">
    <cfRule type="expression" dxfId="441" priority="50" stopIfTrue="1">
      <formula>$D$18&lt;=20</formula>
    </cfRule>
    <cfRule type="expression" dxfId="440" priority="51" stopIfTrue="1">
      <formula>$D$18&gt;=80</formula>
    </cfRule>
  </conditionalFormatting>
  <conditionalFormatting sqref="C19">
    <cfRule type="expression" dxfId="439" priority="48" stopIfTrue="1">
      <formula>$D$19&lt;=20</formula>
    </cfRule>
    <cfRule type="expression" dxfId="438" priority="49" stopIfTrue="1">
      <formula>$D$19&gt;=80</formula>
    </cfRule>
  </conditionalFormatting>
  <conditionalFormatting sqref="C20">
    <cfRule type="expression" dxfId="437" priority="35" stopIfTrue="1">
      <formula>$D$20&lt;=20</formula>
    </cfRule>
    <cfRule type="expression" dxfId="436" priority="47" stopIfTrue="1">
      <formula>$D$20&gt;=80</formula>
    </cfRule>
  </conditionalFormatting>
  <conditionalFormatting sqref="C21">
    <cfRule type="expression" dxfId="435" priority="44" stopIfTrue="1">
      <formula>$D$21&lt;=20</formula>
    </cfRule>
    <cfRule type="expression" dxfId="434" priority="45" stopIfTrue="1">
      <formula>$D$21&gt;=80</formula>
    </cfRule>
  </conditionalFormatting>
  <conditionalFormatting sqref="C22">
    <cfRule type="expression" dxfId="433" priority="11" stopIfTrue="1">
      <formula>$D$22&gt;=80</formula>
    </cfRule>
    <cfRule type="expression" dxfId="432" priority="12" stopIfTrue="1">
      <formula>$D$22&lt;=20</formula>
    </cfRule>
  </conditionalFormatting>
  <conditionalFormatting sqref="C23">
    <cfRule type="expression" dxfId="431" priority="33" stopIfTrue="1">
      <formula>$D$23&lt;=20</formula>
    </cfRule>
    <cfRule type="expression" dxfId="430" priority="43" stopIfTrue="1">
      <formula>$D$23&gt;=80</formula>
    </cfRule>
  </conditionalFormatting>
  <conditionalFormatting sqref="C24">
    <cfRule type="expression" dxfId="429" priority="32" stopIfTrue="1">
      <formula>$D$24&lt;=20</formula>
    </cfRule>
    <cfRule type="expression" dxfId="428" priority="42" stopIfTrue="1">
      <formula>$D$24&gt;=80</formula>
    </cfRule>
  </conditionalFormatting>
  <conditionalFormatting sqref="C25">
    <cfRule type="expression" dxfId="427" priority="31" stopIfTrue="1">
      <formula>$D$25&lt;=20</formula>
    </cfRule>
    <cfRule type="expression" dxfId="426" priority="41" stopIfTrue="1">
      <formula>$D$25&gt;=80</formula>
    </cfRule>
  </conditionalFormatting>
  <conditionalFormatting sqref="C26">
    <cfRule type="expression" dxfId="425" priority="40" stopIfTrue="1">
      <formula>$D$26&gt;=80</formula>
    </cfRule>
  </conditionalFormatting>
  <conditionalFormatting sqref="C27">
    <cfRule type="expression" dxfId="424" priority="38" stopIfTrue="1">
      <formula>$D$27&gt;=80</formula>
    </cfRule>
  </conditionalFormatting>
  <conditionalFormatting sqref="C28">
    <cfRule type="expression" dxfId="423" priority="10" stopIfTrue="1">
      <formula>$D$28&gt;=80</formula>
    </cfRule>
  </conditionalFormatting>
  <conditionalFormatting sqref="C29">
    <cfRule type="expression" dxfId="422" priority="30" stopIfTrue="1">
      <formula>$D$29&gt;=80</formula>
    </cfRule>
  </conditionalFormatting>
  <conditionalFormatting sqref="C30">
    <cfRule type="expression" dxfId="421" priority="29" stopIfTrue="1">
      <formula>$D$30&gt;=80</formula>
    </cfRule>
  </conditionalFormatting>
  <conditionalFormatting sqref="C31">
    <cfRule type="expression" dxfId="420" priority="28" stopIfTrue="1">
      <formula>$D$31&gt;=80</formula>
    </cfRule>
  </conditionalFormatting>
  <conditionalFormatting sqref="C32">
    <cfRule type="expression" dxfId="419" priority="27" stopIfTrue="1">
      <formula>$D$32&gt;=80</formula>
    </cfRule>
  </conditionalFormatting>
  <conditionalFormatting sqref="C33">
    <cfRule type="expression" dxfId="418" priority="26" stopIfTrue="1">
      <formula>$D$33&gt;=80</formula>
    </cfRule>
  </conditionalFormatting>
  <conditionalFormatting sqref="C34">
    <cfRule type="expression" dxfId="417" priority="25" stopIfTrue="1">
      <formula>$D$34&gt;=80</formula>
    </cfRule>
  </conditionalFormatting>
  <conditionalFormatting sqref="C35">
    <cfRule type="expression" dxfId="416" priority="4">
      <formula>$D$35&gt;=80</formula>
    </cfRule>
  </conditionalFormatting>
  <conditionalFormatting sqref="C36">
    <cfRule type="expression" dxfId="415" priority="3">
      <formula>$D$36&gt;=80</formula>
    </cfRule>
  </conditionalFormatting>
  <conditionalFormatting sqref="C37">
    <cfRule type="expression" dxfId="414" priority="2">
      <formula>$D$37&gt;=80</formula>
    </cfRule>
  </conditionalFormatting>
  <conditionalFormatting sqref="C38">
    <cfRule type="expression" dxfId="413" priority="1">
      <formula>$D$38&gt;=80</formula>
    </cfRule>
  </conditionalFormatting>
  <pageMargins left="0.25" right="0.25" top="0.75" bottom="0.75" header="0.3" footer="0.3"/>
  <pageSetup scale="92" orientation="portrait" r:id="rId1"/>
  <headerFooter>
    <oddHeader>&amp;R&amp;G</oddHeader>
    <oddFooter xml:space="preserve">&amp;L&amp;9*&amp;8 Jurisdiction/State %iles for a target area are not calculated if there are fewer than 11 hospitals with reportable data
  for the target area in a Jurisdiction/State.
Source: Medicare PPS Inpatient Discharge Data&amp;R&amp;8Worksheet: &amp;A
File: &amp;F
</oddFooter>
  </headerFooter>
  <legacyDrawingHF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325</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35</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7.4626865671641784E-2</v>
      </c>
      <c r="Q9" s="88">
        <v>8.0769230769230774E-2</v>
      </c>
      <c r="R9" s="88">
        <v>7.4193548387096769E-2</v>
      </c>
      <c r="S9" s="88">
        <v>5.8608058608058608E-2</v>
      </c>
      <c r="T9" s="88">
        <v>9.5846645367412137E-2</v>
      </c>
      <c r="U9" s="88">
        <v>8.8435374149659865E-2</v>
      </c>
      <c r="V9" s="88">
        <v>5.6390977443609019E-2</v>
      </c>
      <c r="W9" s="88">
        <v>5.0387596899224806E-2</v>
      </c>
      <c r="X9" s="88">
        <v>0.10652920962199312</v>
      </c>
      <c r="Y9" s="88">
        <v>5.9233449477351915E-2</v>
      </c>
      <c r="Z9" s="88">
        <v>6.4748201438848921E-2</v>
      </c>
      <c r="AA9" s="88">
        <v>4.7272727272727272E-2</v>
      </c>
    </row>
    <row r="10" spans="1:30" x14ac:dyDescent="0.2">
      <c r="A10" s="4"/>
      <c r="B10" s="4"/>
      <c r="C10" s="4"/>
      <c r="D10" s="4"/>
      <c r="E10" s="4"/>
      <c r="F10" s="4"/>
      <c r="G10" s="4"/>
      <c r="H10" s="4"/>
      <c r="I10" s="4"/>
      <c r="J10" s="4"/>
      <c r="K10" s="87"/>
      <c r="L10" s="87"/>
      <c r="M10" s="87"/>
      <c r="N10" s="87"/>
      <c r="O10" s="87" t="s">
        <v>22</v>
      </c>
      <c r="P10" s="88">
        <v>0.13186813186813187</v>
      </c>
      <c r="Q10" s="88">
        <v>0.1038961038961039</v>
      </c>
      <c r="R10" s="88">
        <v>0.10426540284360189</v>
      </c>
      <c r="S10" s="88">
        <v>9.2485549132947972E-2</v>
      </c>
      <c r="T10" s="88">
        <v>0.10294117647058823</v>
      </c>
      <c r="U10" s="88">
        <v>0.11363636363636363</v>
      </c>
      <c r="V10" s="88">
        <v>9.9337748344370855E-2</v>
      </c>
      <c r="W10" s="88">
        <v>0.10185185185185185</v>
      </c>
      <c r="X10" s="88">
        <v>0.10652920962199312</v>
      </c>
      <c r="Y10" s="88">
        <v>0.10377358490566038</v>
      </c>
      <c r="Z10" s="88">
        <v>9.1603053435114504E-2</v>
      </c>
      <c r="AA10" s="88">
        <v>8.8888888888888892E-2</v>
      </c>
    </row>
    <row r="11" spans="1:30" x14ac:dyDescent="0.2">
      <c r="A11" s="4"/>
      <c r="B11" s="4"/>
      <c r="C11" s="4"/>
      <c r="D11" s="4"/>
      <c r="E11" s="4"/>
      <c r="F11" s="4"/>
      <c r="G11" s="4"/>
      <c r="H11" s="4"/>
      <c r="I11" s="4"/>
      <c r="J11" s="4"/>
      <c r="K11" s="87"/>
      <c r="L11" s="87"/>
      <c r="M11" s="87"/>
      <c r="N11" s="87"/>
      <c r="O11" s="87" t="s">
        <v>23</v>
      </c>
      <c r="P11" s="88">
        <v>0</v>
      </c>
      <c r="Q11" s="88">
        <v>0.1038961038961039</v>
      </c>
      <c r="R11" s="88">
        <v>0.10426540284360189</v>
      </c>
      <c r="S11" s="88">
        <v>9.9378881987577633E-2</v>
      </c>
      <c r="T11" s="88">
        <v>0.11006289308176101</v>
      </c>
      <c r="U11" s="88">
        <v>0.10116731517509728</v>
      </c>
      <c r="V11" s="88">
        <v>9.9337748344370855E-2</v>
      </c>
      <c r="W11" s="88">
        <v>0</v>
      </c>
      <c r="X11" s="88">
        <v>0.10652920962199312</v>
      </c>
      <c r="Y11" s="88">
        <v>0.10215053763440861</v>
      </c>
      <c r="Z11" s="88">
        <v>9.4155844155844159E-2</v>
      </c>
      <c r="AA11" s="88">
        <v>8.6330935251798566E-2</v>
      </c>
    </row>
    <row r="12" spans="1:30" x14ac:dyDescent="0.2">
      <c r="A12" s="4"/>
      <c r="B12" s="4"/>
      <c r="C12" s="4"/>
      <c r="D12" s="4"/>
      <c r="E12" s="4"/>
      <c r="F12" s="4"/>
      <c r="G12" s="4"/>
      <c r="H12" s="4"/>
      <c r="I12" s="4"/>
      <c r="J12" s="4"/>
      <c r="K12" s="87"/>
      <c r="L12" s="87"/>
      <c r="M12" s="87"/>
      <c r="N12" s="87"/>
      <c r="O12" s="87" t="s">
        <v>24</v>
      </c>
      <c r="P12" s="88">
        <v>0.11711711711711711</v>
      </c>
      <c r="Q12" s="88">
        <v>0.11020408163265306</v>
      </c>
      <c r="R12" s="88">
        <v>0.10919540229885058</v>
      </c>
      <c r="S12" s="88">
        <v>0.10309278350515463</v>
      </c>
      <c r="T12" s="88">
        <v>0.10648148148148148</v>
      </c>
      <c r="U12" s="88">
        <v>0.11403508771929824</v>
      </c>
      <c r="V12" s="88">
        <v>0.1111111111111111</v>
      </c>
      <c r="W12" s="88">
        <v>0.11627906976744186</v>
      </c>
      <c r="X12" s="88">
        <v>0.10928961748633879</v>
      </c>
      <c r="Y12" s="88">
        <v>0.11969111969111969</v>
      </c>
      <c r="Z12" s="88">
        <v>0.11206896551724138</v>
      </c>
      <c r="AA12" s="88">
        <v>0.10606060606060606</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1" customHeight="1" x14ac:dyDescent="0.2">
      <c r="A33" s="105" t="s">
        <v>438</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0.11711711711711711</v>
      </c>
      <c r="C36" s="252">
        <v>0.13186813186813187</v>
      </c>
      <c r="D36" s="253">
        <v>0</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0.11020408163265306</v>
      </c>
      <c r="C37" s="252">
        <v>0.1038961038961039</v>
      </c>
      <c r="D37" s="253">
        <v>0.1038961038961039</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0.10919540229885058</v>
      </c>
      <c r="C38" s="252">
        <v>0.10426540284360189</v>
      </c>
      <c r="D38" s="253">
        <v>0.10426540284360189</v>
      </c>
      <c r="F38" s="61"/>
      <c r="G38" s="61"/>
      <c r="I38" s="4"/>
      <c r="J38" s="4"/>
      <c r="K38" s="87"/>
      <c r="L38" s="87"/>
      <c r="M38" s="87"/>
      <c r="N38" s="87"/>
      <c r="O38" s="87"/>
      <c r="P38" s="87"/>
      <c r="Q38" s="87"/>
      <c r="R38" s="87"/>
      <c r="S38" s="87"/>
      <c r="T38" s="87"/>
      <c r="AB38" s="4"/>
      <c r="AC38" s="4"/>
    </row>
    <row r="39" spans="1:29" ht="14.25" x14ac:dyDescent="0.2">
      <c r="A39" s="250" t="s">
        <v>490</v>
      </c>
      <c r="B39" s="252">
        <v>0.10309278350515463</v>
      </c>
      <c r="C39" s="252">
        <v>9.2485549132947972E-2</v>
      </c>
      <c r="D39" s="253">
        <v>9.9378881987577633E-2</v>
      </c>
      <c r="F39" s="61"/>
      <c r="G39" s="61"/>
      <c r="I39" s="52"/>
      <c r="J39" s="52"/>
      <c r="K39" s="271"/>
      <c r="L39" s="271"/>
      <c r="M39" s="271"/>
      <c r="N39" s="271"/>
      <c r="O39" s="87"/>
      <c r="P39" s="87"/>
      <c r="Q39" s="87"/>
      <c r="R39" s="87"/>
      <c r="S39" s="87"/>
      <c r="T39" s="87"/>
      <c r="AB39" s="4"/>
      <c r="AC39" s="4"/>
    </row>
    <row r="40" spans="1:29" ht="14.25" x14ac:dyDescent="0.2">
      <c r="A40" s="250" t="s">
        <v>491</v>
      </c>
      <c r="B40" s="252">
        <v>0.10648148148148148</v>
      </c>
      <c r="C40" s="252">
        <v>0.10294117647058823</v>
      </c>
      <c r="D40" s="253">
        <v>0.11006289308176101</v>
      </c>
      <c r="F40" s="61"/>
      <c r="G40" s="61"/>
      <c r="I40" s="4"/>
      <c r="J40" s="4"/>
      <c r="K40" s="87"/>
      <c r="L40" s="87"/>
      <c r="M40" s="87"/>
      <c r="N40" s="87"/>
      <c r="O40" s="87"/>
      <c r="P40" s="87"/>
      <c r="Q40" s="87"/>
      <c r="R40" s="87"/>
      <c r="S40" s="87"/>
      <c r="T40" s="87"/>
      <c r="AB40" s="4"/>
      <c r="AC40" s="4"/>
    </row>
    <row r="41" spans="1:29" ht="14.25" x14ac:dyDescent="0.2">
      <c r="A41" s="250" t="s">
        <v>492</v>
      </c>
      <c r="B41" s="252">
        <v>0.11403508771929824</v>
      </c>
      <c r="C41" s="252">
        <v>0.11363636363636363</v>
      </c>
      <c r="D41" s="253">
        <v>0.10116731517509728</v>
      </c>
      <c r="F41" s="61"/>
      <c r="G41" s="61"/>
      <c r="I41" s="4"/>
      <c r="J41" s="4"/>
      <c r="K41" s="87"/>
      <c r="L41" s="87"/>
      <c r="M41" s="87"/>
      <c r="N41" s="87"/>
      <c r="O41" s="87"/>
      <c r="P41" s="87"/>
      <c r="Q41" s="87"/>
      <c r="R41" s="87"/>
      <c r="S41" s="87"/>
      <c r="T41" s="87"/>
      <c r="AB41" s="4"/>
      <c r="AC41" s="4"/>
    </row>
    <row r="42" spans="1:29" ht="14.25" x14ac:dyDescent="0.2">
      <c r="A42" s="250" t="s">
        <v>493</v>
      </c>
      <c r="B42" s="252">
        <v>0.1111111111111111</v>
      </c>
      <c r="C42" s="252">
        <v>9.9337748344370855E-2</v>
      </c>
      <c r="D42" s="253">
        <v>9.9337748344370855E-2</v>
      </c>
      <c r="F42" s="61"/>
      <c r="G42" s="61"/>
      <c r="I42" s="4"/>
      <c r="J42" s="4"/>
      <c r="K42" s="87"/>
      <c r="L42" s="87"/>
      <c r="M42" s="87"/>
      <c r="N42" s="87"/>
      <c r="O42" s="87"/>
      <c r="P42" s="87"/>
      <c r="Q42" s="87"/>
      <c r="R42" s="87"/>
      <c r="S42" s="87"/>
      <c r="T42" s="87"/>
      <c r="AB42" s="4"/>
      <c r="AC42" s="4"/>
    </row>
    <row r="43" spans="1:29" ht="14.25" x14ac:dyDescent="0.2">
      <c r="A43" s="250" t="s">
        <v>494</v>
      </c>
      <c r="B43" s="252">
        <v>0.11627906976744186</v>
      </c>
      <c r="C43" s="252">
        <v>0.10185185185185185</v>
      </c>
      <c r="D43" s="253">
        <v>0</v>
      </c>
      <c r="F43" s="61"/>
      <c r="G43" s="61"/>
      <c r="I43" s="4"/>
      <c r="J43" s="4"/>
      <c r="K43" s="87"/>
      <c r="L43" s="87"/>
      <c r="M43" s="87"/>
      <c r="N43" s="87"/>
      <c r="O43" s="87"/>
      <c r="P43" s="87"/>
      <c r="Q43" s="87"/>
      <c r="R43" s="87"/>
      <c r="S43" s="87"/>
      <c r="T43" s="87"/>
      <c r="AB43" s="4"/>
      <c r="AC43" s="4"/>
    </row>
    <row r="44" spans="1:29" ht="14.25" x14ac:dyDescent="0.2">
      <c r="A44" s="250" t="s">
        <v>495</v>
      </c>
      <c r="B44" s="252">
        <v>0.10928961748633879</v>
      </c>
      <c r="C44" s="252">
        <v>0.10652920962199312</v>
      </c>
      <c r="D44" s="253">
        <v>0.10652920962199312</v>
      </c>
      <c r="F44" s="61"/>
      <c r="G44" s="61"/>
      <c r="I44" s="4"/>
      <c r="J44" s="4"/>
      <c r="K44" s="87"/>
      <c r="L44" s="87"/>
      <c r="M44" s="87"/>
      <c r="N44" s="87"/>
      <c r="O44" s="87"/>
      <c r="P44" s="87"/>
      <c r="Q44" s="87"/>
      <c r="R44" s="87"/>
      <c r="S44" s="87"/>
      <c r="T44" s="87"/>
      <c r="AB44" s="4"/>
      <c r="AC44" s="4"/>
    </row>
    <row r="45" spans="1:29" ht="14.25" x14ac:dyDescent="0.2">
      <c r="A45" s="250" t="s">
        <v>496</v>
      </c>
      <c r="B45" s="252">
        <v>0.11969111969111969</v>
      </c>
      <c r="C45" s="252">
        <v>0.10377358490566038</v>
      </c>
      <c r="D45" s="253">
        <v>0.10215053763440861</v>
      </c>
      <c r="F45" s="61"/>
      <c r="G45" s="61"/>
      <c r="I45" s="4"/>
      <c r="J45" s="4"/>
      <c r="K45" s="87"/>
      <c r="L45" s="87"/>
      <c r="M45" s="87"/>
      <c r="N45" s="87"/>
      <c r="O45" s="87"/>
      <c r="P45" s="87"/>
      <c r="Q45" s="87"/>
      <c r="R45" s="87"/>
      <c r="S45" s="87"/>
      <c r="T45" s="87"/>
      <c r="AB45" s="4"/>
      <c r="AC45" s="4"/>
    </row>
    <row r="46" spans="1:29" ht="14.25" x14ac:dyDescent="0.2">
      <c r="A46" s="250" t="s">
        <v>497</v>
      </c>
      <c r="B46" s="252">
        <v>0.11206896551724138</v>
      </c>
      <c r="C46" s="252">
        <v>9.1603053435114504E-2</v>
      </c>
      <c r="D46" s="253">
        <v>9.4155844155844159E-2</v>
      </c>
      <c r="F46" s="61"/>
      <c r="G46" s="61"/>
      <c r="I46" s="4"/>
      <c r="J46" s="4"/>
      <c r="K46" s="87"/>
      <c r="L46" s="87"/>
      <c r="M46" s="87"/>
      <c r="N46" s="87"/>
      <c r="O46" s="87"/>
      <c r="P46" s="87"/>
      <c r="Q46" s="87"/>
      <c r="R46" s="87"/>
      <c r="S46" s="87"/>
      <c r="T46" s="87"/>
      <c r="AB46" s="4"/>
      <c r="AC46" s="4"/>
    </row>
    <row r="47" spans="1:29" ht="14.25" x14ac:dyDescent="0.2">
      <c r="A47" s="251" t="s">
        <v>498</v>
      </c>
      <c r="B47" s="254">
        <v>0.10606060606060606</v>
      </c>
      <c r="C47" s="254">
        <v>8.8888888888888892E-2</v>
      </c>
      <c r="D47" s="255">
        <v>8.6330935251798566E-2</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351</v>
      </c>
      <c r="B1" s="38"/>
      <c r="C1" s="38"/>
      <c r="G1" s="100"/>
      <c r="H1" s="100"/>
      <c r="I1" s="100"/>
      <c r="J1" s="53"/>
      <c r="K1" s="256"/>
    </row>
    <row r="2" spans="1:13" ht="15.75" x14ac:dyDescent="0.25">
      <c r="A2" s="19" t="s">
        <v>54</v>
      </c>
      <c r="B2" s="19"/>
      <c r="C2" s="19"/>
    </row>
    <row r="3" spans="1:13" ht="15" x14ac:dyDescent="0.2">
      <c r="A3" s="131" t="s">
        <v>486</v>
      </c>
      <c r="B3" s="131"/>
      <c r="C3" s="131"/>
    </row>
    <row r="4" spans="1:13" ht="21" customHeight="1" x14ac:dyDescent="0.2">
      <c r="A4" s="131" t="s">
        <v>439</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4.4776119402985072E-2</v>
      </c>
      <c r="D7" s="196">
        <v>12</v>
      </c>
      <c r="E7" s="196">
        <v>268</v>
      </c>
      <c r="F7" s="198">
        <v>6.666666666666667</v>
      </c>
      <c r="G7" s="198">
        <v>3.6343283582089554</v>
      </c>
      <c r="H7" s="185">
        <v>11830.535833333333</v>
      </c>
      <c r="I7" s="187">
        <v>141966.43000000002</v>
      </c>
      <c r="M7" s="86">
        <v>0.12169312169312169</v>
      </c>
    </row>
    <row r="8" spans="1:13" ht="14.25" x14ac:dyDescent="0.2">
      <c r="A8" s="192" t="s">
        <v>488</v>
      </c>
      <c r="B8" s="273" t="s">
        <v>500</v>
      </c>
      <c r="C8" s="231">
        <v>5.7692307692307696E-2</v>
      </c>
      <c r="D8" s="196">
        <v>15</v>
      </c>
      <c r="E8" s="196">
        <v>260</v>
      </c>
      <c r="F8" s="198">
        <v>4.5333333333333332</v>
      </c>
      <c r="G8" s="198">
        <v>4.157692307692308</v>
      </c>
      <c r="H8" s="185">
        <v>12442.491999999998</v>
      </c>
      <c r="I8" s="187">
        <v>186637.38</v>
      </c>
      <c r="M8" s="86">
        <v>0.11704312114989733</v>
      </c>
    </row>
    <row r="9" spans="1:13" ht="14.25" x14ac:dyDescent="0.2">
      <c r="A9" s="192" t="s">
        <v>489</v>
      </c>
      <c r="B9" s="273" t="s">
        <v>333</v>
      </c>
      <c r="C9" s="231"/>
      <c r="D9" s="196"/>
      <c r="E9" s="196"/>
      <c r="F9" s="198"/>
      <c r="G9" s="198"/>
      <c r="H9" s="185"/>
      <c r="I9" s="187"/>
      <c r="M9" s="86">
        <v>0.11320754716981132</v>
      </c>
    </row>
    <row r="10" spans="1:13" ht="14.25" x14ac:dyDescent="0.2">
      <c r="A10" s="192" t="s">
        <v>490</v>
      </c>
      <c r="B10" s="273" t="s">
        <v>500</v>
      </c>
      <c r="C10" s="231">
        <v>4.3956043956043959E-2</v>
      </c>
      <c r="D10" s="196">
        <v>12</v>
      </c>
      <c r="E10" s="196">
        <v>273</v>
      </c>
      <c r="F10" s="198">
        <v>11.416666666666666</v>
      </c>
      <c r="G10" s="198">
        <v>4.2747252747252746</v>
      </c>
      <c r="H10" s="185">
        <v>16974.179166666658</v>
      </c>
      <c r="I10" s="187">
        <v>203690.15000000002</v>
      </c>
      <c r="M10" s="86">
        <v>0.10572687224669604</v>
      </c>
    </row>
    <row r="11" spans="1:13" ht="14.25" x14ac:dyDescent="0.2">
      <c r="A11" s="192" t="s">
        <v>491</v>
      </c>
      <c r="B11" s="273" t="s">
        <v>500</v>
      </c>
      <c r="C11" s="231">
        <v>4.472843450479233E-2</v>
      </c>
      <c r="D11" s="196">
        <v>14</v>
      </c>
      <c r="E11" s="196">
        <v>313</v>
      </c>
      <c r="F11" s="198">
        <v>6.6428571428571432</v>
      </c>
      <c r="G11" s="198">
        <v>4.2683706070287544</v>
      </c>
      <c r="H11" s="185">
        <v>11179.296428571428</v>
      </c>
      <c r="I11" s="187">
        <v>156510.15000000002</v>
      </c>
      <c r="M11" s="86">
        <v>9.8191214470284241E-2</v>
      </c>
    </row>
    <row r="12" spans="1:13" ht="14.25" x14ac:dyDescent="0.2">
      <c r="A12" s="192" t="s">
        <v>492</v>
      </c>
      <c r="B12" s="273" t="s">
        <v>333</v>
      </c>
      <c r="C12" s="231"/>
      <c r="D12" s="196"/>
      <c r="E12" s="196"/>
      <c r="F12" s="198"/>
      <c r="G12" s="198"/>
      <c r="H12" s="185"/>
      <c r="I12" s="187"/>
      <c r="M12" s="86">
        <v>0.109375</v>
      </c>
    </row>
    <row r="13" spans="1:13" ht="14.25" x14ac:dyDescent="0.2">
      <c r="A13" s="192" t="s">
        <v>493</v>
      </c>
      <c r="B13" s="273" t="s">
        <v>500</v>
      </c>
      <c r="C13" s="231">
        <v>6.3909774436090222E-2</v>
      </c>
      <c r="D13" s="196">
        <v>17</v>
      </c>
      <c r="E13" s="196">
        <v>266</v>
      </c>
      <c r="F13" s="198">
        <v>6.6470588235294121</v>
      </c>
      <c r="G13" s="198">
        <v>5.1879699248120303</v>
      </c>
      <c r="H13" s="185">
        <v>13036.484117647058</v>
      </c>
      <c r="I13" s="187">
        <v>221620.22999999995</v>
      </c>
      <c r="M13" s="86">
        <v>0.10526315789473684</v>
      </c>
    </row>
    <row r="14" spans="1:13" ht="14.25" x14ac:dyDescent="0.2">
      <c r="A14" s="192" t="s">
        <v>494</v>
      </c>
      <c r="B14" s="273" t="s">
        <v>333</v>
      </c>
      <c r="C14" s="231"/>
      <c r="D14" s="196"/>
      <c r="E14" s="196"/>
      <c r="F14" s="198"/>
      <c r="G14" s="198"/>
      <c r="H14" s="185"/>
      <c r="I14" s="187"/>
      <c r="M14" s="86">
        <v>0.1111111111111111</v>
      </c>
    </row>
    <row r="15" spans="1:13" ht="14.25" x14ac:dyDescent="0.2">
      <c r="A15" s="192" t="s">
        <v>495</v>
      </c>
      <c r="B15" s="273" t="s">
        <v>500</v>
      </c>
      <c r="C15" s="231">
        <v>4.1237113402061855E-2</v>
      </c>
      <c r="D15" s="196">
        <v>12</v>
      </c>
      <c r="E15" s="196">
        <v>291</v>
      </c>
      <c r="F15" s="198">
        <v>4.333333333333333</v>
      </c>
      <c r="G15" s="198">
        <v>4.4570446735395191</v>
      </c>
      <c r="H15" s="185">
        <v>11804.804166666667</v>
      </c>
      <c r="I15" s="187">
        <v>141657.65</v>
      </c>
      <c r="M15" s="86">
        <v>0.10697674418604651</v>
      </c>
    </row>
    <row r="16" spans="1:13" ht="14.25" x14ac:dyDescent="0.2">
      <c r="A16" s="192" t="s">
        <v>496</v>
      </c>
      <c r="B16" s="273" t="s">
        <v>333</v>
      </c>
      <c r="C16" s="231"/>
      <c r="D16" s="196"/>
      <c r="E16" s="196"/>
      <c r="F16" s="198"/>
      <c r="G16" s="198"/>
      <c r="H16" s="185"/>
      <c r="I16" s="187"/>
      <c r="M16" s="86">
        <v>0.1111111111111111</v>
      </c>
    </row>
    <row r="17" spans="1:13" ht="14.25" x14ac:dyDescent="0.2">
      <c r="A17" s="192" t="s">
        <v>497</v>
      </c>
      <c r="B17" s="273" t="s">
        <v>500</v>
      </c>
      <c r="C17" s="231">
        <v>4.3165467625899283E-2</v>
      </c>
      <c r="D17" s="196">
        <v>12</v>
      </c>
      <c r="E17" s="196">
        <v>278</v>
      </c>
      <c r="F17" s="198">
        <v>6.916666666666667</v>
      </c>
      <c r="G17" s="198">
        <v>4.7913669064748206</v>
      </c>
      <c r="H17" s="185">
        <v>15742.210833333333</v>
      </c>
      <c r="I17" s="187">
        <v>188906.53</v>
      </c>
      <c r="M17" s="86">
        <v>0.10416666666666667</v>
      </c>
    </row>
    <row r="18" spans="1:13" ht="14.25" x14ac:dyDescent="0.2">
      <c r="A18" s="193" t="s">
        <v>498</v>
      </c>
      <c r="B18" s="273" t="s">
        <v>333</v>
      </c>
      <c r="C18" s="232"/>
      <c r="D18" s="200"/>
      <c r="E18" s="200"/>
      <c r="F18" s="202"/>
      <c r="G18" s="202"/>
      <c r="H18" s="186"/>
      <c r="I18" s="188"/>
      <c r="M18" s="86">
        <v>9.7560975609756101E-2</v>
      </c>
    </row>
    <row r="19" spans="1:13" ht="15" customHeight="1" x14ac:dyDescent="0.25">
      <c r="A19" s="183" t="s">
        <v>270</v>
      </c>
      <c r="B19" s="25"/>
      <c r="C19" s="25"/>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205</v>
      </c>
      <c r="B22" s="105"/>
      <c r="C22" s="105"/>
    </row>
    <row r="23" spans="1:13" ht="15.75" customHeight="1" x14ac:dyDescent="0.2">
      <c r="A23" s="131" t="s">
        <v>214</v>
      </c>
      <c r="B23" s="131"/>
      <c r="C23" s="131"/>
    </row>
    <row r="24" spans="1:13" ht="15.75" customHeight="1" x14ac:dyDescent="0.2">
      <c r="A24" s="131" t="s">
        <v>215</v>
      </c>
      <c r="B24" s="131"/>
      <c r="C24" s="131"/>
    </row>
    <row r="25" spans="1:13" ht="15.75" customHeight="1" x14ac:dyDescent="0.2">
      <c r="A25" s="131" t="s">
        <v>216</v>
      </c>
      <c r="B25" s="131"/>
      <c r="C25" s="131"/>
    </row>
    <row r="26" spans="1:13" ht="15" x14ac:dyDescent="0.2">
      <c r="A26" s="204" t="s">
        <v>266</v>
      </c>
      <c r="B26" s="131"/>
      <c r="C26" s="131"/>
    </row>
    <row r="27" spans="1:13" ht="15" x14ac:dyDescent="0.2">
      <c r="A27" s="131"/>
      <c r="B27" s="131"/>
      <c r="C27" s="131"/>
    </row>
    <row r="28" spans="1:13" ht="15" x14ac:dyDescent="0.2">
      <c r="A28" s="131"/>
      <c r="B28" s="131"/>
      <c r="C28" s="131"/>
    </row>
    <row r="29" spans="1:13" ht="15" x14ac:dyDescent="0.2">
      <c r="A29" s="131"/>
      <c r="B29" s="131"/>
      <c r="C29" s="131"/>
    </row>
    <row r="30" spans="1:13" ht="15" x14ac:dyDescent="0.2">
      <c r="A30" s="131"/>
      <c r="B30" s="131"/>
      <c r="C30" s="131"/>
    </row>
    <row r="31" spans="1:13" ht="15" x14ac:dyDescent="0.2">
      <c r="A31" s="131"/>
      <c r="B31" s="131"/>
      <c r="C31" s="131"/>
    </row>
    <row r="32" spans="1:13" ht="15" x14ac:dyDescent="0.2">
      <c r="A32" s="131"/>
      <c r="B32" s="131"/>
      <c r="C32" s="131"/>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34" priority="1" stopIfTrue="1" operator="greaterThanOrEqual">
      <formula>$M$7</formula>
    </cfRule>
  </conditionalFormatting>
  <conditionalFormatting sqref="C8">
    <cfRule type="cellIs" dxfId="133" priority="12" stopIfTrue="1" operator="greaterThanOrEqual">
      <formula>$M$8</formula>
    </cfRule>
  </conditionalFormatting>
  <conditionalFormatting sqref="C9">
    <cfRule type="cellIs" dxfId="132" priority="11" stopIfTrue="1" operator="greaterThanOrEqual">
      <formula>$M$9</formula>
    </cfRule>
  </conditionalFormatting>
  <conditionalFormatting sqref="C10">
    <cfRule type="cellIs" dxfId="131" priority="10" stopIfTrue="1" operator="greaterThanOrEqual">
      <formula>$M$10</formula>
    </cfRule>
  </conditionalFormatting>
  <conditionalFormatting sqref="C11">
    <cfRule type="cellIs" dxfId="130" priority="9" stopIfTrue="1" operator="greaterThanOrEqual">
      <formula>$M$11</formula>
    </cfRule>
  </conditionalFormatting>
  <conditionalFormatting sqref="C12">
    <cfRule type="cellIs" dxfId="129" priority="8" stopIfTrue="1" operator="greaterThanOrEqual">
      <formula>$M$12</formula>
    </cfRule>
  </conditionalFormatting>
  <conditionalFormatting sqref="C13">
    <cfRule type="cellIs" dxfId="128" priority="7" stopIfTrue="1" operator="greaterThanOrEqual">
      <formula>$M$13</formula>
    </cfRule>
  </conditionalFormatting>
  <conditionalFormatting sqref="C14">
    <cfRule type="cellIs" dxfId="127" priority="6" stopIfTrue="1" operator="greaterThanOrEqual">
      <formula>$M$14</formula>
    </cfRule>
  </conditionalFormatting>
  <conditionalFormatting sqref="C15">
    <cfRule type="cellIs" dxfId="126" priority="5" stopIfTrue="1" operator="greaterThanOrEqual">
      <formula>$M$15</formula>
    </cfRule>
  </conditionalFormatting>
  <conditionalFormatting sqref="C16">
    <cfRule type="cellIs" dxfId="125" priority="4" stopIfTrue="1" operator="greaterThanOrEqual">
      <formula>$M$16</formula>
    </cfRule>
  </conditionalFormatting>
  <conditionalFormatting sqref="C17">
    <cfRule type="cellIs" dxfId="124" priority="3" stopIfTrue="1" operator="greaterThanOrEqual">
      <formula>$M$17</formula>
    </cfRule>
  </conditionalFormatting>
  <conditionalFormatting sqref="C18">
    <cfRule type="cellIs" dxfId="123"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369</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36</v>
      </c>
      <c r="B2" s="4"/>
      <c r="C2" s="4"/>
      <c r="D2" s="4"/>
      <c r="E2" s="53"/>
      <c r="F2" s="53"/>
      <c r="J2" s="4"/>
      <c r="K2" s="87"/>
      <c r="L2" s="87"/>
      <c r="M2" s="87"/>
      <c r="N2" s="87"/>
      <c r="O2" s="87"/>
      <c r="P2" s="87"/>
      <c r="R2" s="87"/>
      <c r="S2" s="87"/>
      <c r="T2" s="87"/>
      <c r="U2" s="87"/>
      <c r="V2" s="87"/>
      <c r="W2" s="87"/>
      <c r="X2" s="87"/>
      <c r="Y2" s="87"/>
      <c r="Z2" s="87"/>
      <c r="AA2" s="87"/>
      <c r="AB2" s="4"/>
      <c r="AC2" s="4"/>
      <c r="AD2" s="4"/>
    </row>
    <row r="3" spans="1:30" ht="15"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4.4776119402985072E-2</v>
      </c>
      <c r="Q9" s="88">
        <v>5.7692307692307696E-2</v>
      </c>
      <c r="R9" s="88"/>
      <c r="S9" s="88">
        <v>4.3956043956043959E-2</v>
      </c>
      <c r="T9" s="88">
        <v>4.472843450479233E-2</v>
      </c>
      <c r="U9" s="88"/>
      <c r="V9" s="88">
        <v>6.3909774436090222E-2</v>
      </c>
      <c r="W9" s="88"/>
      <c r="X9" s="88">
        <v>4.1237113402061855E-2</v>
      </c>
      <c r="Y9" s="88"/>
      <c r="Z9" s="88">
        <v>4.3165467625899283E-2</v>
      </c>
      <c r="AA9" s="88"/>
    </row>
    <row r="10" spans="1:30" x14ac:dyDescent="0.2">
      <c r="A10" s="4"/>
      <c r="B10" s="4"/>
      <c r="C10" s="4"/>
      <c r="D10" s="4"/>
      <c r="E10" s="4"/>
      <c r="F10" s="4"/>
      <c r="G10" s="4"/>
      <c r="H10" s="4"/>
      <c r="I10" s="4"/>
      <c r="J10" s="4"/>
      <c r="K10" s="87"/>
      <c r="L10" s="87"/>
      <c r="M10" s="87"/>
      <c r="N10" s="87"/>
      <c r="O10" s="87" t="s">
        <v>22</v>
      </c>
      <c r="P10" s="88">
        <v>0.10638297872340426</v>
      </c>
      <c r="Q10" s="88">
        <v>9.9585062240663894E-2</v>
      </c>
      <c r="R10" s="88">
        <v>0.10843373493975904</v>
      </c>
      <c r="S10" s="88">
        <v>0.1111111111111111</v>
      </c>
      <c r="T10" s="88">
        <v>9.166666666666666E-2</v>
      </c>
      <c r="U10" s="88">
        <v>0.10655737704918032</v>
      </c>
      <c r="V10" s="88">
        <v>0.11403508771929824</v>
      </c>
      <c r="W10" s="88">
        <v>0.11428571428571428</v>
      </c>
      <c r="X10" s="88">
        <v>9.2436974789915971E-2</v>
      </c>
      <c r="Y10" s="88">
        <v>0.12182741116751269</v>
      </c>
      <c r="Z10" s="88">
        <v>9.8765432098765427E-2</v>
      </c>
      <c r="AA10" s="88">
        <v>9.1463414634146339E-2</v>
      </c>
    </row>
    <row r="11" spans="1:30" x14ac:dyDescent="0.2">
      <c r="A11" s="4"/>
      <c r="B11" s="4"/>
      <c r="C11" s="4"/>
      <c r="D11" s="4"/>
      <c r="E11" s="4"/>
      <c r="F11" s="4"/>
      <c r="G11" s="4"/>
      <c r="H11" s="4"/>
      <c r="I11" s="4"/>
      <c r="J11" s="4"/>
      <c r="K11" s="87"/>
      <c r="L11" s="87"/>
      <c r="M11" s="87"/>
      <c r="N11" s="87"/>
      <c r="O11" s="87" t="s">
        <v>23</v>
      </c>
      <c r="P11" s="88">
        <v>0.13207547169811321</v>
      </c>
      <c r="Q11" s="88">
        <v>9.9585062240663894E-2</v>
      </c>
      <c r="R11" s="88">
        <v>0.10843373493975904</v>
      </c>
      <c r="S11" s="88">
        <v>0.12340425531914893</v>
      </c>
      <c r="T11" s="88">
        <v>8.8607594936708861E-2</v>
      </c>
      <c r="U11" s="88">
        <v>9.5435684647302899E-2</v>
      </c>
      <c r="V11" s="88">
        <v>0.12578616352201258</v>
      </c>
      <c r="W11" s="88">
        <v>0</v>
      </c>
      <c r="X11" s="88">
        <v>8.3032490974729242E-2</v>
      </c>
      <c r="Y11" s="88">
        <v>0.12837837837837837</v>
      </c>
      <c r="Z11" s="88">
        <v>9.8765432098765427E-2</v>
      </c>
      <c r="AA11" s="88">
        <v>9.8360655737704916E-2</v>
      </c>
    </row>
    <row r="12" spans="1:30" x14ac:dyDescent="0.2">
      <c r="A12" s="4"/>
      <c r="B12" s="4"/>
      <c r="C12" s="4"/>
      <c r="D12" s="4"/>
      <c r="E12" s="4"/>
      <c r="F12" s="4"/>
      <c r="G12" s="4"/>
      <c r="H12" s="4"/>
      <c r="I12" s="4"/>
      <c r="J12" s="4"/>
      <c r="K12" s="87"/>
      <c r="L12" s="87"/>
      <c r="M12" s="87"/>
      <c r="N12" s="87"/>
      <c r="O12" s="87" t="s">
        <v>24</v>
      </c>
      <c r="P12" s="88">
        <v>0.12169312169312169</v>
      </c>
      <c r="Q12" s="88">
        <v>0.11704312114989733</v>
      </c>
      <c r="R12" s="88">
        <v>0.11320754716981132</v>
      </c>
      <c r="S12" s="88">
        <v>0.10572687224669604</v>
      </c>
      <c r="T12" s="88">
        <v>9.8191214470284241E-2</v>
      </c>
      <c r="U12" s="88">
        <v>0.109375</v>
      </c>
      <c r="V12" s="88">
        <v>0.10526315789473684</v>
      </c>
      <c r="W12" s="88">
        <v>0.1111111111111111</v>
      </c>
      <c r="X12" s="88">
        <v>0.10697674418604651</v>
      </c>
      <c r="Y12" s="88">
        <v>0.1111111111111111</v>
      </c>
      <c r="Z12" s="88">
        <v>0.10416666666666667</v>
      </c>
      <c r="AA12" s="88">
        <v>9.7560975609756101E-2</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440</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0.12169312169312169</v>
      </c>
      <c r="C36" s="252">
        <v>0.10638297872340426</v>
      </c>
      <c r="D36" s="253">
        <v>0.13207547169811321</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0.11704312114989733</v>
      </c>
      <c r="C37" s="252">
        <v>9.9585062240663894E-2</v>
      </c>
      <c r="D37" s="253">
        <v>9.9585062240663894E-2</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0.11320754716981132</v>
      </c>
      <c r="C38" s="252">
        <v>0.10843373493975904</v>
      </c>
      <c r="D38" s="253">
        <v>0.10843373493975904</v>
      </c>
      <c r="F38" s="61"/>
      <c r="G38" s="61"/>
      <c r="I38" s="4"/>
      <c r="J38" s="4"/>
      <c r="K38" s="87"/>
      <c r="L38" s="87"/>
      <c r="M38" s="87"/>
      <c r="N38" s="87"/>
      <c r="O38" s="87"/>
      <c r="P38" s="87"/>
      <c r="Q38" s="87"/>
      <c r="R38" s="87"/>
      <c r="S38" s="87"/>
      <c r="T38" s="87"/>
      <c r="AB38" s="4"/>
      <c r="AC38" s="4"/>
    </row>
    <row r="39" spans="1:29" ht="14.25" x14ac:dyDescent="0.2">
      <c r="A39" s="250" t="s">
        <v>490</v>
      </c>
      <c r="B39" s="252">
        <v>0.10572687224669604</v>
      </c>
      <c r="C39" s="252">
        <v>0.1111111111111111</v>
      </c>
      <c r="D39" s="253">
        <v>0.12340425531914893</v>
      </c>
      <c r="F39" s="61"/>
      <c r="G39" s="61"/>
      <c r="I39" s="52"/>
      <c r="J39" s="52"/>
      <c r="K39" s="271"/>
      <c r="L39" s="271"/>
      <c r="M39" s="271"/>
      <c r="N39" s="271"/>
      <c r="O39" s="87"/>
      <c r="P39" s="87"/>
      <c r="Q39" s="87"/>
      <c r="R39" s="87"/>
      <c r="S39" s="87"/>
      <c r="T39" s="87"/>
      <c r="AB39" s="4"/>
      <c r="AC39" s="4"/>
    </row>
    <row r="40" spans="1:29" ht="14.25" x14ac:dyDescent="0.2">
      <c r="A40" s="250" t="s">
        <v>491</v>
      </c>
      <c r="B40" s="252">
        <v>9.8191214470284241E-2</v>
      </c>
      <c r="C40" s="252">
        <v>9.166666666666666E-2</v>
      </c>
      <c r="D40" s="253">
        <v>8.8607594936708861E-2</v>
      </c>
      <c r="F40" s="61"/>
      <c r="G40" s="61"/>
      <c r="I40" s="4"/>
      <c r="J40" s="4"/>
      <c r="K40" s="87"/>
      <c r="L40" s="87"/>
      <c r="M40" s="87"/>
      <c r="N40" s="87"/>
      <c r="O40" s="87"/>
      <c r="P40" s="87"/>
      <c r="Q40" s="87"/>
      <c r="R40" s="87"/>
      <c r="S40" s="87"/>
      <c r="T40" s="87"/>
      <c r="AB40" s="4"/>
      <c r="AC40" s="4"/>
    </row>
    <row r="41" spans="1:29" ht="14.25" x14ac:dyDescent="0.2">
      <c r="A41" s="250" t="s">
        <v>492</v>
      </c>
      <c r="B41" s="252">
        <v>0.109375</v>
      </c>
      <c r="C41" s="252">
        <v>0.10655737704918032</v>
      </c>
      <c r="D41" s="253">
        <v>9.5435684647302899E-2</v>
      </c>
      <c r="F41" s="61"/>
      <c r="G41" s="61"/>
      <c r="I41" s="4"/>
      <c r="J41" s="4"/>
      <c r="K41" s="87"/>
      <c r="L41" s="87"/>
      <c r="M41" s="87"/>
      <c r="N41" s="87"/>
      <c r="O41" s="87"/>
      <c r="P41" s="87"/>
      <c r="Q41" s="87"/>
      <c r="R41" s="87"/>
      <c r="S41" s="87"/>
      <c r="T41" s="87"/>
      <c r="AB41" s="4"/>
      <c r="AC41" s="4"/>
    </row>
    <row r="42" spans="1:29" ht="14.25" x14ac:dyDescent="0.2">
      <c r="A42" s="250" t="s">
        <v>493</v>
      </c>
      <c r="B42" s="252">
        <v>0.10526315789473684</v>
      </c>
      <c r="C42" s="252">
        <v>0.11403508771929824</v>
      </c>
      <c r="D42" s="253">
        <v>0.12578616352201258</v>
      </c>
      <c r="F42" s="61"/>
      <c r="G42" s="61"/>
      <c r="I42" s="4"/>
      <c r="J42" s="4"/>
      <c r="K42" s="87"/>
      <c r="L42" s="87"/>
      <c r="M42" s="87"/>
      <c r="N42" s="87"/>
      <c r="O42" s="87"/>
      <c r="P42" s="87"/>
      <c r="Q42" s="87"/>
      <c r="R42" s="87"/>
      <c r="S42" s="87"/>
      <c r="T42" s="87"/>
      <c r="AB42" s="4"/>
      <c r="AC42" s="4"/>
    </row>
    <row r="43" spans="1:29" ht="14.25" x14ac:dyDescent="0.2">
      <c r="A43" s="250" t="s">
        <v>494</v>
      </c>
      <c r="B43" s="252">
        <v>0.1111111111111111</v>
      </c>
      <c r="C43" s="252">
        <v>0.11428571428571428</v>
      </c>
      <c r="D43" s="253">
        <v>0</v>
      </c>
      <c r="F43" s="61"/>
      <c r="G43" s="61"/>
      <c r="I43" s="4"/>
      <c r="J43" s="4"/>
      <c r="K43" s="87"/>
      <c r="L43" s="87"/>
      <c r="M43" s="87"/>
      <c r="N43" s="87"/>
      <c r="O43" s="87"/>
      <c r="P43" s="87"/>
      <c r="Q43" s="87"/>
      <c r="R43" s="87"/>
      <c r="S43" s="87"/>
      <c r="T43" s="87"/>
      <c r="AB43" s="4"/>
      <c r="AC43" s="4"/>
    </row>
    <row r="44" spans="1:29" ht="14.25" x14ac:dyDescent="0.2">
      <c r="A44" s="250" t="s">
        <v>495</v>
      </c>
      <c r="B44" s="252">
        <v>0.10697674418604651</v>
      </c>
      <c r="C44" s="252">
        <v>9.2436974789915971E-2</v>
      </c>
      <c r="D44" s="253">
        <v>8.3032490974729242E-2</v>
      </c>
      <c r="F44" s="61"/>
      <c r="G44" s="61"/>
      <c r="I44" s="4"/>
      <c r="J44" s="4"/>
      <c r="K44" s="87"/>
      <c r="L44" s="87"/>
      <c r="M44" s="87"/>
      <c r="N44" s="87"/>
      <c r="O44" s="87"/>
      <c r="P44" s="87"/>
      <c r="Q44" s="87"/>
      <c r="R44" s="87"/>
      <c r="S44" s="87"/>
      <c r="T44" s="87"/>
      <c r="AB44" s="4"/>
      <c r="AC44" s="4"/>
    </row>
    <row r="45" spans="1:29" ht="14.25" x14ac:dyDescent="0.2">
      <c r="A45" s="250" t="s">
        <v>496</v>
      </c>
      <c r="B45" s="252">
        <v>0.1111111111111111</v>
      </c>
      <c r="C45" s="252">
        <v>0.12182741116751269</v>
      </c>
      <c r="D45" s="253">
        <v>0.12837837837837837</v>
      </c>
      <c r="F45" s="61"/>
      <c r="G45" s="61"/>
      <c r="I45" s="4"/>
      <c r="J45" s="4"/>
      <c r="K45" s="87"/>
      <c r="L45" s="87"/>
      <c r="M45" s="87"/>
      <c r="N45" s="87"/>
      <c r="O45" s="87"/>
      <c r="P45" s="87"/>
      <c r="Q45" s="87"/>
      <c r="R45" s="87"/>
      <c r="S45" s="87"/>
      <c r="T45" s="87"/>
      <c r="AB45" s="4"/>
      <c r="AC45" s="4"/>
    </row>
    <row r="46" spans="1:29" ht="14.25" x14ac:dyDescent="0.2">
      <c r="A46" s="250" t="s">
        <v>497</v>
      </c>
      <c r="B46" s="252">
        <v>0.10416666666666667</v>
      </c>
      <c r="C46" s="252">
        <v>9.8765432098765427E-2</v>
      </c>
      <c r="D46" s="253">
        <v>9.8765432098765427E-2</v>
      </c>
      <c r="F46" s="61"/>
      <c r="G46" s="61"/>
      <c r="I46" s="4"/>
      <c r="J46" s="4"/>
      <c r="K46" s="87"/>
      <c r="L46" s="87"/>
      <c r="M46" s="87"/>
      <c r="N46" s="87"/>
      <c r="O46" s="87"/>
      <c r="P46" s="87"/>
      <c r="Q46" s="87"/>
      <c r="R46" s="87"/>
      <c r="S46" s="87"/>
      <c r="T46" s="87"/>
      <c r="AB46" s="4"/>
      <c r="AC46" s="4"/>
    </row>
    <row r="47" spans="1:29" ht="14.25" x14ac:dyDescent="0.2">
      <c r="A47" s="251" t="s">
        <v>498</v>
      </c>
      <c r="B47" s="254">
        <v>9.7560975609756101E-2</v>
      </c>
      <c r="C47" s="254">
        <v>9.1463414634146339E-2</v>
      </c>
      <c r="D47" s="255">
        <v>9.8360655737704916E-2</v>
      </c>
      <c r="F47" s="61"/>
      <c r="G47" s="61"/>
      <c r="I47" s="4"/>
      <c r="J47" s="4"/>
      <c r="K47" s="87"/>
      <c r="L47" s="87"/>
      <c r="M47" s="87"/>
      <c r="N47" s="87"/>
      <c r="O47" s="87"/>
      <c r="P47" s="87"/>
      <c r="Q47" s="87"/>
      <c r="R47" s="87"/>
      <c r="S47" s="87"/>
      <c r="T47" s="87"/>
      <c r="AB47" s="4"/>
      <c r="AC47" s="4"/>
    </row>
    <row r="48" spans="1:29" ht="15" customHeight="1" x14ac:dyDescent="0.25">
      <c r="A48" s="148" t="s">
        <v>287</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4.25"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A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27" ht="15.75" x14ac:dyDescent="0.2">
      <c r="A1" s="38" t="s">
        <v>312</v>
      </c>
      <c r="B1" s="38"/>
      <c r="C1" s="38"/>
      <c r="G1" s="100"/>
      <c r="H1" s="100"/>
      <c r="I1" s="100"/>
      <c r="J1" s="53"/>
      <c r="K1" s="256"/>
    </row>
    <row r="2" spans="1:27" ht="15.75" x14ac:dyDescent="0.25">
      <c r="A2" s="19" t="s">
        <v>55</v>
      </c>
      <c r="B2" s="19"/>
      <c r="C2" s="19"/>
    </row>
    <row r="3" spans="1:27" ht="15" x14ac:dyDescent="0.2">
      <c r="A3" s="131" t="s">
        <v>486</v>
      </c>
      <c r="B3" s="131"/>
      <c r="C3" s="131"/>
    </row>
    <row r="4" spans="1:27" ht="21" customHeight="1" x14ac:dyDescent="0.2">
      <c r="A4" s="131" t="s">
        <v>441</v>
      </c>
      <c r="B4" s="131"/>
      <c r="C4" s="131"/>
    </row>
    <row r="5" spans="1:27" ht="15" customHeight="1" x14ac:dyDescent="0.2">
      <c r="A5" s="182" t="s">
        <v>268</v>
      </c>
      <c r="B5" s="182"/>
      <c r="C5" s="182"/>
      <c r="D5" s="69"/>
      <c r="G5" s="120"/>
      <c r="H5" s="120"/>
      <c r="I5" s="120"/>
    </row>
    <row r="6" spans="1:27" ht="95.25" customHeight="1" x14ac:dyDescent="0.25">
      <c r="A6" s="228" t="s">
        <v>296</v>
      </c>
      <c r="B6" s="272" t="s">
        <v>271</v>
      </c>
      <c r="C6" s="189" t="s">
        <v>70</v>
      </c>
      <c r="D6" s="189" t="s">
        <v>11</v>
      </c>
      <c r="E6" s="189" t="s">
        <v>10</v>
      </c>
      <c r="F6" s="189" t="s">
        <v>8</v>
      </c>
      <c r="G6" s="189" t="s">
        <v>4</v>
      </c>
      <c r="H6" s="189" t="s">
        <v>7</v>
      </c>
      <c r="I6" s="190" t="s">
        <v>5</v>
      </c>
      <c r="M6" s="96" t="s">
        <v>21</v>
      </c>
    </row>
    <row r="7" spans="1:27" ht="14.25" x14ac:dyDescent="0.2">
      <c r="A7" s="192" t="s">
        <v>487</v>
      </c>
      <c r="B7" s="273" t="s">
        <v>333</v>
      </c>
      <c r="C7" s="231"/>
      <c r="D7" s="196"/>
      <c r="E7" s="196"/>
      <c r="F7" s="198"/>
      <c r="G7" s="198"/>
      <c r="H7" s="185"/>
      <c r="I7" s="187"/>
      <c r="M7" s="86">
        <v>0.18461538461538463</v>
      </c>
    </row>
    <row r="8" spans="1:27" ht="14.25" x14ac:dyDescent="0.2">
      <c r="A8" s="192" t="s">
        <v>488</v>
      </c>
      <c r="B8" s="273" t="s">
        <v>500</v>
      </c>
      <c r="C8" s="231">
        <v>0.12903225806451613</v>
      </c>
      <c r="D8" s="196">
        <v>20</v>
      </c>
      <c r="E8" s="196">
        <v>155</v>
      </c>
      <c r="F8" s="198">
        <v>3.65</v>
      </c>
      <c r="G8" s="198">
        <v>3.8516129032258064</v>
      </c>
      <c r="H8" s="185">
        <v>6810.0524999999998</v>
      </c>
      <c r="I8" s="187">
        <v>136201.04999999999</v>
      </c>
      <c r="M8" s="86">
        <v>0.18309859154929578</v>
      </c>
      <c r="T8" s="49"/>
      <c r="U8" s="49"/>
      <c r="V8" s="49"/>
      <c r="W8" s="49"/>
      <c r="X8" s="49"/>
      <c r="Y8" s="49"/>
      <c r="Z8" s="49"/>
      <c r="AA8" s="49"/>
    </row>
    <row r="9" spans="1:27" ht="14.25" x14ac:dyDescent="0.2">
      <c r="A9" s="192" t="s">
        <v>489</v>
      </c>
      <c r="B9" s="273" t="s">
        <v>500</v>
      </c>
      <c r="C9" s="231">
        <v>0.14189189189189189</v>
      </c>
      <c r="D9" s="196">
        <v>21</v>
      </c>
      <c r="E9" s="196">
        <v>148</v>
      </c>
      <c r="F9" s="198">
        <v>4.666666666666667</v>
      </c>
      <c r="G9" s="198">
        <v>4.7905405405405403</v>
      </c>
      <c r="H9" s="185">
        <v>8523.8352380952383</v>
      </c>
      <c r="I9" s="187">
        <v>179000.54</v>
      </c>
      <c r="M9" s="86">
        <v>0.18309859154929578</v>
      </c>
      <c r="T9" s="49"/>
      <c r="U9" s="49"/>
      <c r="V9" s="49"/>
      <c r="W9" s="49"/>
      <c r="X9" s="49"/>
      <c r="Y9" s="49"/>
      <c r="Z9" s="49"/>
      <c r="AA9" s="49"/>
    </row>
    <row r="10" spans="1:27" ht="14.25" x14ac:dyDescent="0.2">
      <c r="A10" s="192" t="s">
        <v>490</v>
      </c>
      <c r="B10" s="273" t="s">
        <v>500</v>
      </c>
      <c r="C10" s="231">
        <v>0.1171875</v>
      </c>
      <c r="D10" s="196">
        <v>15</v>
      </c>
      <c r="E10" s="196">
        <v>128</v>
      </c>
      <c r="F10" s="198">
        <v>6.0666666666666664</v>
      </c>
      <c r="G10" s="198">
        <v>5.453125</v>
      </c>
      <c r="H10" s="185">
        <v>9516.1793333333335</v>
      </c>
      <c r="I10" s="187">
        <v>142742.69</v>
      </c>
      <c r="M10" s="86">
        <v>0.1875</v>
      </c>
      <c r="T10" s="49"/>
      <c r="U10" s="49"/>
      <c r="V10" s="49"/>
      <c r="W10" s="49"/>
      <c r="X10" s="49"/>
      <c r="Y10" s="49"/>
      <c r="Z10" s="49"/>
      <c r="AA10" s="49"/>
    </row>
    <row r="11" spans="1:27" ht="14.25" x14ac:dyDescent="0.2">
      <c r="A11" s="192" t="s">
        <v>491</v>
      </c>
      <c r="B11" s="273" t="s">
        <v>500</v>
      </c>
      <c r="C11" s="231">
        <v>9.45945945945946E-2</v>
      </c>
      <c r="D11" s="196">
        <v>14</v>
      </c>
      <c r="E11" s="196">
        <v>148</v>
      </c>
      <c r="F11" s="198">
        <v>4</v>
      </c>
      <c r="G11" s="198">
        <v>4.2364864864864868</v>
      </c>
      <c r="H11" s="185">
        <v>8131.2164285714289</v>
      </c>
      <c r="I11" s="187">
        <v>113837.03</v>
      </c>
      <c r="M11" s="86">
        <v>0.18061674008810572</v>
      </c>
      <c r="T11" s="49"/>
      <c r="U11" s="49"/>
      <c r="V11" s="49"/>
      <c r="W11" s="49"/>
      <c r="X11" s="49"/>
      <c r="Y11" s="49"/>
      <c r="Z11" s="49"/>
      <c r="AA11" s="49"/>
    </row>
    <row r="12" spans="1:27" ht="14.25" x14ac:dyDescent="0.2">
      <c r="A12" s="192" t="s">
        <v>492</v>
      </c>
      <c r="B12" s="273" t="s">
        <v>500</v>
      </c>
      <c r="C12" s="231">
        <v>0.11688311688311688</v>
      </c>
      <c r="D12" s="196">
        <v>18</v>
      </c>
      <c r="E12" s="196">
        <v>154</v>
      </c>
      <c r="F12" s="198">
        <v>5.0555555555555554</v>
      </c>
      <c r="G12" s="198">
        <v>4.3896103896103895</v>
      </c>
      <c r="H12" s="185">
        <v>8690.7716666666674</v>
      </c>
      <c r="I12" s="187">
        <v>156433.88999999998</v>
      </c>
      <c r="M12" s="86">
        <v>0.18390804597701149</v>
      </c>
    </row>
    <row r="13" spans="1:27" ht="14.25" x14ac:dyDescent="0.2">
      <c r="A13" s="192" t="s">
        <v>493</v>
      </c>
      <c r="B13" s="273" t="s">
        <v>500</v>
      </c>
      <c r="C13" s="231">
        <v>0.1889763779527559</v>
      </c>
      <c r="D13" s="196">
        <v>24</v>
      </c>
      <c r="E13" s="196">
        <v>127</v>
      </c>
      <c r="F13" s="198">
        <v>4.583333333333333</v>
      </c>
      <c r="G13" s="198">
        <v>5.4251968503937009</v>
      </c>
      <c r="H13" s="185">
        <v>8014.0091666666667</v>
      </c>
      <c r="I13" s="187">
        <v>192336.22000000009</v>
      </c>
      <c r="M13" s="86">
        <v>0.19298245614035087</v>
      </c>
    </row>
    <row r="14" spans="1:27" ht="14.25" x14ac:dyDescent="0.2">
      <c r="A14" s="192" t="s">
        <v>494</v>
      </c>
      <c r="B14" s="273" t="s">
        <v>500</v>
      </c>
      <c r="C14" s="231">
        <v>0.12587412587412589</v>
      </c>
      <c r="D14" s="196">
        <v>18</v>
      </c>
      <c r="E14" s="196">
        <v>143</v>
      </c>
      <c r="F14" s="198">
        <v>3.2777777777777777</v>
      </c>
      <c r="G14" s="198">
        <v>4.6083916083916083</v>
      </c>
      <c r="H14" s="185">
        <v>6762.2822222222221</v>
      </c>
      <c r="I14" s="187">
        <v>121721.07999999999</v>
      </c>
      <c r="M14" s="86">
        <v>0.19047619047619047</v>
      </c>
    </row>
    <row r="15" spans="1:27" ht="14.25" x14ac:dyDescent="0.2">
      <c r="A15" s="192" t="s">
        <v>495</v>
      </c>
      <c r="B15" s="273" t="s">
        <v>500</v>
      </c>
      <c r="C15" s="231">
        <v>0.11594202898550725</v>
      </c>
      <c r="D15" s="196">
        <v>16</v>
      </c>
      <c r="E15" s="196">
        <v>138</v>
      </c>
      <c r="F15" s="198">
        <v>4.3125</v>
      </c>
      <c r="G15" s="198">
        <v>4.5362318840579707</v>
      </c>
      <c r="H15" s="185">
        <v>7761.6862499999997</v>
      </c>
      <c r="I15" s="187">
        <v>124186.98000000001</v>
      </c>
      <c r="M15" s="86">
        <v>0.18446601941747573</v>
      </c>
    </row>
    <row r="16" spans="1:27" ht="14.25" x14ac:dyDescent="0.2">
      <c r="A16" s="192" t="s">
        <v>496</v>
      </c>
      <c r="B16" s="273" t="s">
        <v>500</v>
      </c>
      <c r="C16" s="231">
        <v>0.13636363636363635</v>
      </c>
      <c r="D16" s="196">
        <v>18</v>
      </c>
      <c r="E16" s="196">
        <v>132</v>
      </c>
      <c r="F16" s="198">
        <v>3.2222222222222223</v>
      </c>
      <c r="G16" s="198">
        <v>4.25</v>
      </c>
      <c r="H16" s="185">
        <v>7552.027222222222</v>
      </c>
      <c r="I16" s="187">
        <v>135936.49</v>
      </c>
      <c r="M16" s="86">
        <v>0.1888111888111888</v>
      </c>
    </row>
    <row r="17" spans="1:13" ht="14.25" x14ac:dyDescent="0.2">
      <c r="A17" s="192" t="s">
        <v>497</v>
      </c>
      <c r="B17" s="273" t="s">
        <v>500</v>
      </c>
      <c r="C17" s="231">
        <v>0.14634146341463414</v>
      </c>
      <c r="D17" s="196">
        <v>18</v>
      </c>
      <c r="E17" s="196">
        <v>123</v>
      </c>
      <c r="F17" s="198">
        <v>3.3888888888888888</v>
      </c>
      <c r="G17" s="198">
        <v>3.9512195121951219</v>
      </c>
      <c r="H17" s="185">
        <v>6967.28</v>
      </c>
      <c r="I17" s="187">
        <v>125411.04000000001</v>
      </c>
      <c r="M17" s="86">
        <v>0.189873417721519</v>
      </c>
    </row>
    <row r="18" spans="1:13" ht="14.25" x14ac:dyDescent="0.2">
      <c r="A18" s="193" t="s">
        <v>498</v>
      </c>
      <c r="B18" s="273" t="s">
        <v>500</v>
      </c>
      <c r="C18" s="232">
        <v>0.15573770491803279</v>
      </c>
      <c r="D18" s="200">
        <v>19</v>
      </c>
      <c r="E18" s="200">
        <v>122</v>
      </c>
      <c r="F18" s="202">
        <v>5.5263157894736841</v>
      </c>
      <c r="G18" s="202">
        <v>4.5901639344262293</v>
      </c>
      <c r="H18" s="186">
        <v>9263.7794736842097</v>
      </c>
      <c r="I18" s="188">
        <v>176011.81</v>
      </c>
      <c r="M18" s="86">
        <v>0.18518518518518517</v>
      </c>
    </row>
    <row r="19" spans="1:13" ht="15" customHeight="1" x14ac:dyDescent="0.25">
      <c r="A19" s="183" t="s">
        <v>270</v>
      </c>
      <c r="B19" s="49"/>
      <c r="C19" s="49"/>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205</v>
      </c>
      <c r="B22" s="105"/>
      <c r="C22" s="105"/>
    </row>
    <row r="23" spans="1:13" ht="15.75" customHeight="1" x14ac:dyDescent="0.2">
      <c r="A23" s="131" t="s">
        <v>217</v>
      </c>
      <c r="B23" s="131"/>
      <c r="C23" s="131"/>
    </row>
    <row r="24" spans="1:13" ht="15.75" customHeight="1" x14ac:dyDescent="0.2">
      <c r="A24" s="131" t="s">
        <v>218</v>
      </c>
      <c r="B24" s="131"/>
      <c r="C24" s="131"/>
    </row>
    <row r="25" spans="1:13" ht="15.75" customHeight="1" x14ac:dyDescent="0.2">
      <c r="A25" s="131" t="s">
        <v>219</v>
      </c>
      <c r="B25" s="131"/>
      <c r="C25" s="131"/>
    </row>
    <row r="26" spans="1:13" ht="15" x14ac:dyDescent="0.2">
      <c r="A26" s="204" t="s">
        <v>266</v>
      </c>
      <c r="B26" s="131"/>
      <c r="C26" s="131"/>
    </row>
    <row r="27" spans="1:13" ht="15" x14ac:dyDescent="0.2">
      <c r="A27" s="131"/>
      <c r="B27" s="131"/>
      <c r="C27" s="131"/>
    </row>
    <row r="28" spans="1:13" ht="15" x14ac:dyDescent="0.2">
      <c r="A28" s="131"/>
      <c r="B28" s="131"/>
      <c r="C28" s="131"/>
    </row>
    <row r="29" spans="1:13" ht="15" x14ac:dyDescent="0.2">
      <c r="A29" s="131"/>
      <c r="B29" s="131"/>
      <c r="C29" s="131"/>
    </row>
    <row r="30" spans="1:13" ht="15" x14ac:dyDescent="0.2">
      <c r="A30" s="131"/>
      <c r="B30" s="131"/>
      <c r="C30" s="131"/>
    </row>
    <row r="31" spans="1:13" ht="15" x14ac:dyDescent="0.2">
      <c r="A31" s="131"/>
      <c r="B31" s="131"/>
      <c r="C31" s="131"/>
    </row>
    <row r="32" spans="1:13" ht="15" x14ac:dyDescent="0.2">
      <c r="A32" s="131"/>
      <c r="B32" s="131"/>
      <c r="C32" s="131"/>
    </row>
    <row r="33" spans="1:5" ht="15" x14ac:dyDescent="0.2">
      <c r="A33" s="131"/>
      <c r="B33" s="131"/>
      <c r="C33" s="131"/>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22" priority="1" stopIfTrue="1" operator="greaterThanOrEqual">
      <formula>$M$7</formula>
    </cfRule>
  </conditionalFormatting>
  <conditionalFormatting sqref="C8">
    <cfRule type="cellIs" dxfId="121" priority="12" stopIfTrue="1" operator="greaterThanOrEqual">
      <formula>$M$8</formula>
    </cfRule>
  </conditionalFormatting>
  <conditionalFormatting sqref="C9">
    <cfRule type="cellIs" dxfId="120" priority="11" stopIfTrue="1" operator="greaterThanOrEqual">
      <formula>$M$9</formula>
    </cfRule>
  </conditionalFormatting>
  <conditionalFormatting sqref="C10">
    <cfRule type="cellIs" dxfId="119" priority="10" stopIfTrue="1" operator="greaterThanOrEqual">
      <formula>$M$10</formula>
    </cfRule>
  </conditionalFormatting>
  <conditionalFormatting sqref="C11">
    <cfRule type="cellIs" dxfId="118" priority="9" stopIfTrue="1" operator="greaterThanOrEqual">
      <formula>$M$11</formula>
    </cfRule>
  </conditionalFormatting>
  <conditionalFormatting sqref="C12">
    <cfRule type="cellIs" dxfId="117" priority="8" stopIfTrue="1" operator="greaterThanOrEqual">
      <formula>$M$12</formula>
    </cfRule>
  </conditionalFormatting>
  <conditionalFormatting sqref="C13">
    <cfRule type="cellIs" dxfId="116" priority="7" stopIfTrue="1" operator="greaterThanOrEqual">
      <formula>$M$13</formula>
    </cfRule>
  </conditionalFormatting>
  <conditionalFormatting sqref="C14">
    <cfRule type="cellIs" dxfId="115" priority="6" stopIfTrue="1" operator="greaterThanOrEqual">
      <formula>$M$14</formula>
    </cfRule>
  </conditionalFormatting>
  <conditionalFormatting sqref="C15">
    <cfRule type="cellIs" dxfId="114" priority="5" stopIfTrue="1" operator="greaterThanOrEqual">
      <formula>$M$15</formula>
    </cfRule>
  </conditionalFormatting>
  <conditionalFormatting sqref="C16">
    <cfRule type="cellIs" dxfId="113" priority="4" stopIfTrue="1" operator="greaterThanOrEqual">
      <formula>$M$16</formula>
    </cfRule>
  </conditionalFormatting>
  <conditionalFormatting sqref="C17">
    <cfRule type="cellIs" dxfId="112" priority="3" stopIfTrue="1" operator="greaterThanOrEqual">
      <formula>$M$17</formula>
    </cfRule>
  </conditionalFormatting>
  <conditionalFormatting sqref="C18">
    <cfRule type="cellIs" dxfId="111"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370</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37</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c r="Q9" s="88">
        <v>0.12903225806451613</v>
      </c>
      <c r="R9" s="88">
        <v>0.14189189189189189</v>
      </c>
      <c r="S9" s="88">
        <v>0.1171875</v>
      </c>
      <c r="T9" s="88">
        <v>9.45945945945946E-2</v>
      </c>
      <c r="U9" s="88">
        <v>0.11688311688311688</v>
      </c>
      <c r="V9" s="88">
        <v>0.1889763779527559</v>
      </c>
      <c r="W9" s="88">
        <v>0.12587412587412589</v>
      </c>
      <c r="X9" s="88">
        <v>0.11594202898550725</v>
      </c>
      <c r="Y9" s="88">
        <v>0.13636363636363635</v>
      </c>
      <c r="Z9" s="88">
        <v>0.14634146341463414</v>
      </c>
      <c r="AA9" s="88">
        <v>0.15573770491803279</v>
      </c>
    </row>
    <row r="10" spans="1:30" x14ac:dyDescent="0.2">
      <c r="A10" s="4"/>
      <c r="B10" s="4"/>
      <c r="C10" s="4"/>
      <c r="D10" s="4"/>
      <c r="E10" s="4"/>
      <c r="F10" s="4"/>
      <c r="G10" s="4"/>
      <c r="H10" s="4"/>
      <c r="I10" s="4"/>
      <c r="J10" s="4"/>
      <c r="K10" s="87"/>
      <c r="L10" s="87"/>
      <c r="M10" s="87"/>
      <c r="N10" s="87"/>
      <c r="O10" s="87" t="s">
        <v>22</v>
      </c>
      <c r="P10" s="88">
        <v>0.19402985074626866</v>
      </c>
      <c r="Q10" s="88">
        <v>0.16901408450704225</v>
      </c>
      <c r="R10" s="88">
        <v>0.1875</v>
      </c>
      <c r="S10" s="88">
        <v>0.16666666666666666</v>
      </c>
      <c r="T10" s="88">
        <v>0.18095238095238095</v>
      </c>
      <c r="U10" s="88">
        <v>0.18181818181818182</v>
      </c>
      <c r="V10" s="88">
        <v>0.1744186046511628</v>
      </c>
      <c r="W10" s="88">
        <v>0.18085106382978725</v>
      </c>
      <c r="X10" s="88">
        <v>0.18110236220472442</v>
      </c>
      <c r="Y10" s="88">
        <v>0.17293233082706766</v>
      </c>
      <c r="Z10" s="88">
        <v>0.19047619047619047</v>
      </c>
      <c r="AA10" s="88">
        <v>0.17355371900826447</v>
      </c>
    </row>
    <row r="11" spans="1:30" x14ac:dyDescent="0.2">
      <c r="A11" s="4"/>
      <c r="B11" s="4"/>
      <c r="C11" s="4"/>
      <c r="D11" s="4"/>
      <c r="E11" s="4"/>
      <c r="F11" s="4"/>
      <c r="G11" s="4"/>
      <c r="H11" s="4"/>
      <c r="I11" s="4"/>
      <c r="J11" s="4"/>
      <c r="K11" s="87"/>
      <c r="L11" s="87"/>
      <c r="M11" s="87"/>
      <c r="N11" s="87"/>
      <c r="O11" s="87" t="s">
        <v>23</v>
      </c>
      <c r="P11" s="88">
        <v>0.18309859154929578</v>
      </c>
      <c r="Q11" s="88">
        <v>0.16417910447761194</v>
      </c>
      <c r="R11" s="88">
        <v>0.1875</v>
      </c>
      <c r="S11" s="88">
        <v>0.17142857142857143</v>
      </c>
      <c r="T11" s="88">
        <v>0.18032786885245902</v>
      </c>
      <c r="U11" s="88">
        <v>0.1875</v>
      </c>
      <c r="V11" s="88">
        <v>0.18796992481203006</v>
      </c>
      <c r="W11" s="88">
        <v>0.18181818181818182</v>
      </c>
      <c r="X11" s="88">
        <v>0.18333333333333332</v>
      </c>
      <c r="Y11" s="88">
        <v>0.18</v>
      </c>
      <c r="Z11" s="88">
        <v>0.19047619047619047</v>
      </c>
      <c r="AA11" s="88">
        <v>0.19101123595505617</v>
      </c>
    </row>
    <row r="12" spans="1:30" x14ac:dyDescent="0.2">
      <c r="A12" s="4"/>
      <c r="B12" s="4"/>
      <c r="C12" s="4"/>
      <c r="D12" s="4"/>
      <c r="E12" s="4"/>
      <c r="F12" s="4"/>
      <c r="G12" s="4"/>
      <c r="H12" s="4"/>
      <c r="I12" s="4"/>
      <c r="J12" s="4"/>
      <c r="K12" s="87"/>
      <c r="L12" s="87"/>
      <c r="M12" s="87"/>
      <c r="N12" s="87"/>
      <c r="O12" s="87" t="s">
        <v>24</v>
      </c>
      <c r="P12" s="88">
        <v>0.18461538461538463</v>
      </c>
      <c r="Q12" s="88">
        <v>0.18309859154929578</v>
      </c>
      <c r="R12" s="88">
        <v>0.18309859154929578</v>
      </c>
      <c r="S12" s="88">
        <v>0.1875</v>
      </c>
      <c r="T12" s="88">
        <v>0.18061674008810572</v>
      </c>
      <c r="U12" s="88">
        <v>0.18390804597701149</v>
      </c>
      <c r="V12" s="88">
        <v>0.19298245614035087</v>
      </c>
      <c r="W12" s="88">
        <v>0.19047619047619047</v>
      </c>
      <c r="X12" s="88">
        <v>0.18446601941747573</v>
      </c>
      <c r="Y12" s="88">
        <v>0.1888111888111888</v>
      </c>
      <c r="Z12" s="88">
        <v>0.189873417721519</v>
      </c>
      <c r="AA12" s="88">
        <v>0.18518518518518517</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442</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0.18461538461538463</v>
      </c>
      <c r="C36" s="252">
        <v>0.19402985074626866</v>
      </c>
      <c r="D36" s="253">
        <v>0.18309859154929578</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0.18309859154929578</v>
      </c>
      <c r="C37" s="252">
        <v>0.16901408450704225</v>
      </c>
      <c r="D37" s="253">
        <v>0.16417910447761194</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0.18309859154929578</v>
      </c>
      <c r="C38" s="252">
        <v>0.1875</v>
      </c>
      <c r="D38" s="253">
        <v>0.1875</v>
      </c>
      <c r="F38" s="61"/>
      <c r="G38" s="61"/>
      <c r="I38" s="4"/>
      <c r="J38" s="4"/>
      <c r="K38" s="87"/>
      <c r="L38" s="87"/>
      <c r="M38" s="87"/>
      <c r="N38" s="87"/>
      <c r="O38" s="87"/>
      <c r="P38" s="87"/>
      <c r="Q38" s="87"/>
      <c r="R38" s="87"/>
      <c r="S38" s="87"/>
      <c r="T38" s="87"/>
      <c r="AB38" s="4"/>
      <c r="AC38" s="4"/>
    </row>
    <row r="39" spans="1:29" ht="14.25" x14ac:dyDescent="0.2">
      <c r="A39" s="250" t="s">
        <v>490</v>
      </c>
      <c r="B39" s="252">
        <v>0.1875</v>
      </c>
      <c r="C39" s="252">
        <v>0.16666666666666666</v>
      </c>
      <c r="D39" s="253">
        <v>0.17142857142857143</v>
      </c>
      <c r="F39" s="61"/>
      <c r="G39" s="61"/>
      <c r="I39" s="52"/>
      <c r="J39" s="52"/>
      <c r="K39" s="271"/>
      <c r="L39" s="271"/>
      <c r="M39" s="271"/>
      <c r="N39" s="271"/>
      <c r="O39" s="87"/>
      <c r="P39" s="87"/>
      <c r="Q39" s="87"/>
      <c r="R39" s="87"/>
      <c r="S39" s="87"/>
      <c r="T39" s="87"/>
      <c r="AB39" s="4"/>
      <c r="AC39" s="4"/>
    </row>
    <row r="40" spans="1:29" ht="14.25" x14ac:dyDescent="0.2">
      <c r="A40" s="250" t="s">
        <v>491</v>
      </c>
      <c r="B40" s="252">
        <v>0.18061674008810572</v>
      </c>
      <c r="C40" s="252">
        <v>0.18095238095238095</v>
      </c>
      <c r="D40" s="253">
        <v>0.18032786885245902</v>
      </c>
      <c r="F40" s="61"/>
      <c r="G40" s="61"/>
      <c r="I40" s="4"/>
      <c r="J40" s="4"/>
      <c r="K40" s="87"/>
      <c r="L40" s="87"/>
      <c r="M40" s="87"/>
      <c r="N40" s="87"/>
      <c r="O40" s="87"/>
      <c r="P40" s="87"/>
      <c r="Q40" s="87"/>
      <c r="R40" s="87"/>
      <c r="S40" s="87"/>
      <c r="T40" s="87"/>
      <c r="AB40" s="4"/>
      <c r="AC40" s="4"/>
    </row>
    <row r="41" spans="1:29" ht="14.25" x14ac:dyDescent="0.2">
      <c r="A41" s="250" t="s">
        <v>492</v>
      </c>
      <c r="B41" s="252">
        <v>0.18390804597701149</v>
      </c>
      <c r="C41" s="252">
        <v>0.18181818181818182</v>
      </c>
      <c r="D41" s="253">
        <v>0.1875</v>
      </c>
      <c r="F41" s="61"/>
      <c r="G41" s="61"/>
      <c r="I41" s="4"/>
      <c r="J41" s="4"/>
      <c r="K41" s="87"/>
      <c r="L41" s="87"/>
      <c r="M41" s="87"/>
      <c r="N41" s="87"/>
      <c r="O41" s="87"/>
      <c r="P41" s="87"/>
      <c r="Q41" s="87"/>
      <c r="R41" s="87"/>
      <c r="S41" s="87"/>
      <c r="T41" s="87"/>
      <c r="AB41" s="4"/>
      <c r="AC41" s="4"/>
    </row>
    <row r="42" spans="1:29" ht="14.25" x14ac:dyDescent="0.2">
      <c r="A42" s="250" t="s">
        <v>493</v>
      </c>
      <c r="B42" s="252">
        <v>0.19298245614035087</v>
      </c>
      <c r="C42" s="252">
        <v>0.1744186046511628</v>
      </c>
      <c r="D42" s="253">
        <v>0.18796992481203006</v>
      </c>
      <c r="F42" s="61"/>
      <c r="G42" s="61"/>
      <c r="I42" s="4"/>
      <c r="J42" s="4"/>
      <c r="K42" s="87"/>
      <c r="L42" s="87"/>
      <c r="M42" s="87"/>
      <c r="N42" s="87"/>
      <c r="O42" s="87"/>
      <c r="P42" s="87"/>
      <c r="Q42" s="87"/>
      <c r="R42" s="87"/>
      <c r="S42" s="87"/>
      <c r="T42" s="87"/>
      <c r="AB42" s="4"/>
      <c r="AC42" s="4"/>
    </row>
    <row r="43" spans="1:29" ht="14.25" x14ac:dyDescent="0.2">
      <c r="A43" s="250" t="s">
        <v>494</v>
      </c>
      <c r="B43" s="252">
        <v>0.19047619047619047</v>
      </c>
      <c r="C43" s="252">
        <v>0.18085106382978725</v>
      </c>
      <c r="D43" s="253">
        <v>0.18181818181818182</v>
      </c>
      <c r="F43" s="61"/>
      <c r="G43" s="61"/>
      <c r="I43" s="4"/>
      <c r="J43" s="4"/>
      <c r="K43" s="87"/>
      <c r="L43" s="87"/>
      <c r="M43" s="87"/>
      <c r="N43" s="87"/>
      <c r="O43" s="87"/>
      <c r="P43" s="87"/>
      <c r="Q43" s="87"/>
      <c r="R43" s="87"/>
      <c r="S43" s="87"/>
      <c r="T43" s="87"/>
      <c r="AB43" s="4"/>
      <c r="AC43" s="4"/>
    </row>
    <row r="44" spans="1:29" ht="14.25" x14ac:dyDescent="0.2">
      <c r="A44" s="250" t="s">
        <v>495</v>
      </c>
      <c r="B44" s="252">
        <v>0.18446601941747573</v>
      </c>
      <c r="C44" s="252">
        <v>0.18110236220472442</v>
      </c>
      <c r="D44" s="253">
        <v>0.18333333333333332</v>
      </c>
      <c r="F44" s="61"/>
      <c r="G44" s="61"/>
      <c r="I44" s="4"/>
      <c r="J44" s="4"/>
      <c r="K44" s="87"/>
      <c r="L44" s="87"/>
      <c r="M44" s="87"/>
      <c r="N44" s="87"/>
      <c r="O44" s="87"/>
      <c r="P44" s="87"/>
      <c r="Q44" s="87"/>
      <c r="R44" s="87"/>
      <c r="S44" s="87"/>
      <c r="T44" s="87"/>
      <c r="AB44" s="4"/>
      <c r="AC44" s="4"/>
    </row>
    <row r="45" spans="1:29" ht="14.25" x14ac:dyDescent="0.2">
      <c r="A45" s="250" t="s">
        <v>496</v>
      </c>
      <c r="B45" s="252">
        <v>0.1888111888111888</v>
      </c>
      <c r="C45" s="252">
        <v>0.17293233082706766</v>
      </c>
      <c r="D45" s="253">
        <v>0.18</v>
      </c>
      <c r="F45" s="61"/>
      <c r="G45" s="61"/>
      <c r="I45" s="4"/>
      <c r="J45" s="4"/>
      <c r="K45" s="87"/>
      <c r="L45" s="87"/>
      <c r="M45" s="87"/>
      <c r="N45" s="87"/>
      <c r="O45" s="87"/>
      <c r="P45" s="87"/>
      <c r="Q45" s="87"/>
      <c r="R45" s="87"/>
      <c r="S45" s="87"/>
      <c r="T45" s="87"/>
      <c r="AB45" s="4"/>
      <c r="AC45" s="4"/>
    </row>
    <row r="46" spans="1:29" ht="14.25" x14ac:dyDescent="0.2">
      <c r="A46" s="250" t="s">
        <v>497</v>
      </c>
      <c r="B46" s="252">
        <v>0.189873417721519</v>
      </c>
      <c r="C46" s="252">
        <v>0.19047619047619047</v>
      </c>
      <c r="D46" s="253">
        <v>0.19047619047619047</v>
      </c>
      <c r="F46" s="61"/>
      <c r="G46" s="61"/>
      <c r="I46" s="4"/>
      <c r="J46" s="4"/>
      <c r="K46" s="87"/>
      <c r="L46" s="87"/>
      <c r="M46" s="87"/>
      <c r="N46" s="87"/>
      <c r="O46" s="87"/>
      <c r="P46" s="87"/>
      <c r="Q46" s="87"/>
      <c r="R46" s="87"/>
      <c r="S46" s="87"/>
      <c r="T46" s="87"/>
      <c r="AB46" s="4"/>
      <c r="AC46" s="4"/>
    </row>
    <row r="47" spans="1:29" ht="14.25" x14ac:dyDescent="0.2">
      <c r="A47" s="251" t="s">
        <v>498</v>
      </c>
      <c r="B47" s="254">
        <v>0.18518518518518517</v>
      </c>
      <c r="C47" s="254">
        <v>0.17355371900826447</v>
      </c>
      <c r="D47" s="255">
        <v>0.19101123595505617</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313</v>
      </c>
      <c r="B1" s="38"/>
      <c r="C1" s="38"/>
      <c r="G1" s="100"/>
      <c r="H1" s="100"/>
      <c r="I1" s="100"/>
      <c r="J1" s="53"/>
      <c r="K1" s="256"/>
    </row>
    <row r="2" spans="1:13" ht="15.75" x14ac:dyDescent="0.25">
      <c r="A2" s="19" t="s">
        <v>56</v>
      </c>
      <c r="B2" s="19"/>
      <c r="C2" s="19"/>
    </row>
    <row r="3" spans="1:13" ht="15" x14ac:dyDescent="0.2">
      <c r="A3" s="131" t="s">
        <v>486</v>
      </c>
      <c r="B3" s="131"/>
      <c r="C3" s="131"/>
    </row>
    <row r="4" spans="1:13" ht="20.25" customHeight="1" x14ac:dyDescent="0.2">
      <c r="A4" s="131" t="s">
        <v>443</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0.32558139534883723</v>
      </c>
      <c r="D7" s="196">
        <v>14</v>
      </c>
      <c r="E7" s="196">
        <v>43</v>
      </c>
      <c r="F7" s="198">
        <v>2.7142857142857144</v>
      </c>
      <c r="G7" s="198">
        <v>3.7209302325581395</v>
      </c>
      <c r="H7" s="185">
        <v>6236.4392857142857</v>
      </c>
      <c r="I7" s="187">
        <v>87310.150000000009</v>
      </c>
      <c r="M7" s="86">
        <v>0.4375</v>
      </c>
    </row>
    <row r="8" spans="1:13" ht="14.25" x14ac:dyDescent="0.2">
      <c r="A8" s="192" t="s">
        <v>488</v>
      </c>
      <c r="B8" s="273" t="s">
        <v>500</v>
      </c>
      <c r="C8" s="231">
        <v>0.20930232558139536</v>
      </c>
      <c r="D8" s="196">
        <v>18</v>
      </c>
      <c r="E8" s="196">
        <v>86</v>
      </c>
      <c r="F8" s="198">
        <v>3.2777777777777777</v>
      </c>
      <c r="G8" s="198">
        <v>3.7906976744186047</v>
      </c>
      <c r="H8" s="185">
        <v>6334.5277777777774</v>
      </c>
      <c r="I8" s="187">
        <v>114021.5</v>
      </c>
      <c r="M8" s="86">
        <v>0.41666666666666669</v>
      </c>
    </row>
    <row r="9" spans="1:13" ht="14.25" x14ac:dyDescent="0.2">
      <c r="A9" s="192" t="s">
        <v>489</v>
      </c>
      <c r="B9" s="273" t="s">
        <v>500</v>
      </c>
      <c r="C9" s="231">
        <v>0.27397260273972601</v>
      </c>
      <c r="D9" s="196">
        <v>20</v>
      </c>
      <c r="E9" s="196">
        <v>73</v>
      </c>
      <c r="F9" s="198">
        <v>4.0999999999999996</v>
      </c>
      <c r="G9" s="198">
        <v>5.1232876712328768</v>
      </c>
      <c r="H9" s="185">
        <v>7590.2570000000005</v>
      </c>
      <c r="I9" s="187">
        <v>151805.14000000001</v>
      </c>
      <c r="M9" s="86">
        <v>0.43103448275862066</v>
      </c>
    </row>
    <row r="10" spans="1:13" ht="14.25" x14ac:dyDescent="0.2">
      <c r="A10" s="192" t="s">
        <v>490</v>
      </c>
      <c r="B10" s="273" t="s">
        <v>500</v>
      </c>
      <c r="C10" s="231">
        <v>0.2857142857142857</v>
      </c>
      <c r="D10" s="196">
        <v>20</v>
      </c>
      <c r="E10" s="196">
        <v>70</v>
      </c>
      <c r="F10" s="198">
        <v>5.35</v>
      </c>
      <c r="G10" s="198">
        <v>5.1142857142857139</v>
      </c>
      <c r="H10" s="185">
        <v>6707.3580000000002</v>
      </c>
      <c r="I10" s="187">
        <v>134147.16000000003</v>
      </c>
      <c r="M10" s="86">
        <v>0.42592592592592593</v>
      </c>
    </row>
    <row r="11" spans="1:13" ht="14.25" x14ac:dyDescent="0.2">
      <c r="A11" s="192" t="s">
        <v>491</v>
      </c>
      <c r="B11" s="273" t="s">
        <v>500</v>
      </c>
      <c r="C11" s="231">
        <v>0.20779220779220781</v>
      </c>
      <c r="D11" s="196">
        <v>16</v>
      </c>
      <c r="E11" s="196">
        <v>77</v>
      </c>
      <c r="F11" s="198">
        <v>5.6875</v>
      </c>
      <c r="G11" s="198">
        <v>4.779220779220779</v>
      </c>
      <c r="H11" s="185">
        <v>6572.9212500000003</v>
      </c>
      <c r="I11" s="187">
        <v>105166.74</v>
      </c>
      <c r="M11" s="86">
        <v>0.41463414634146339</v>
      </c>
    </row>
    <row r="12" spans="1:13" ht="14.25" x14ac:dyDescent="0.2">
      <c r="A12" s="192" t="s">
        <v>492</v>
      </c>
      <c r="B12" s="273" t="s">
        <v>500</v>
      </c>
      <c r="C12" s="231">
        <v>0.19480519480519481</v>
      </c>
      <c r="D12" s="196">
        <v>15</v>
      </c>
      <c r="E12" s="196">
        <v>77</v>
      </c>
      <c r="F12" s="198">
        <v>3.4</v>
      </c>
      <c r="G12" s="198">
        <v>4.2987012987012987</v>
      </c>
      <c r="H12" s="185">
        <v>7500.7953333333326</v>
      </c>
      <c r="I12" s="187">
        <v>112511.92999999998</v>
      </c>
      <c r="M12" s="86">
        <v>0.43333333333333335</v>
      </c>
    </row>
    <row r="13" spans="1:13" ht="14.25" x14ac:dyDescent="0.2">
      <c r="A13" s="192" t="s">
        <v>493</v>
      </c>
      <c r="B13" s="273" t="s">
        <v>500</v>
      </c>
      <c r="C13" s="231">
        <v>0.23287671232876711</v>
      </c>
      <c r="D13" s="196">
        <v>17</v>
      </c>
      <c r="E13" s="196">
        <v>73</v>
      </c>
      <c r="F13" s="198">
        <v>6.0588235294117645</v>
      </c>
      <c r="G13" s="198">
        <v>5.1506849315068495</v>
      </c>
      <c r="H13" s="185">
        <v>8087.4029411764695</v>
      </c>
      <c r="I13" s="187">
        <v>137485.84999999998</v>
      </c>
      <c r="M13" s="86">
        <v>0.42499999999999999</v>
      </c>
    </row>
    <row r="14" spans="1:13" ht="14.25" x14ac:dyDescent="0.2">
      <c r="A14" s="192" t="s">
        <v>494</v>
      </c>
      <c r="B14" s="273" t="s">
        <v>500</v>
      </c>
      <c r="C14" s="231">
        <v>0.35</v>
      </c>
      <c r="D14" s="196">
        <v>21</v>
      </c>
      <c r="E14" s="196">
        <v>60</v>
      </c>
      <c r="F14" s="198">
        <v>5.1428571428571432</v>
      </c>
      <c r="G14" s="198">
        <v>5.8666666666666663</v>
      </c>
      <c r="H14" s="185">
        <v>10117.678571428572</v>
      </c>
      <c r="I14" s="187">
        <v>212471.25</v>
      </c>
      <c r="M14" s="86">
        <v>0.4375</v>
      </c>
    </row>
    <row r="15" spans="1:13" ht="14.25" x14ac:dyDescent="0.2">
      <c r="A15" s="192" t="s">
        <v>495</v>
      </c>
      <c r="B15" s="273" t="s">
        <v>500</v>
      </c>
      <c r="C15" s="231">
        <v>0.16176470588235295</v>
      </c>
      <c r="D15" s="196">
        <v>11</v>
      </c>
      <c r="E15" s="196">
        <v>68</v>
      </c>
      <c r="F15" s="198">
        <v>3.4545454545454546</v>
      </c>
      <c r="G15" s="198">
        <v>4.132352941176471</v>
      </c>
      <c r="H15" s="185">
        <v>6359.0345454545459</v>
      </c>
      <c r="I15" s="187">
        <v>69949.37999999999</v>
      </c>
      <c r="M15" s="86">
        <v>0.42857142857142855</v>
      </c>
    </row>
    <row r="16" spans="1:13" ht="14.25" x14ac:dyDescent="0.2">
      <c r="A16" s="192" t="s">
        <v>496</v>
      </c>
      <c r="B16" s="273" t="s">
        <v>500</v>
      </c>
      <c r="C16" s="231">
        <v>0.25</v>
      </c>
      <c r="D16" s="196">
        <v>17</v>
      </c>
      <c r="E16" s="196">
        <v>68</v>
      </c>
      <c r="F16" s="198">
        <v>2.6470588235294117</v>
      </c>
      <c r="G16" s="198">
        <v>3.8970588235294117</v>
      </c>
      <c r="H16" s="185">
        <v>6183.3623529411771</v>
      </c>
      <c r="I16" s="187">
        <v>105117.16000000002</v>
      </c>
      <c r="M16" s="86">
        <v>0.42499999999999999</v>
      </c>
    </row>
    <row r="17" spans="1:19" ht="14.25" x14ac:dyDescent="0.2">
      <c r="A17" s="192" t="s">
        <v>497</v>
      </c>
      <c r="B17" s="273" t="s">
        <v>500</v>
      </c>
      <c r="C17" s="231">
        <v>0.22580645161290322</v>
      </c>
      <c r="D17" s="196">
        <v>14</v>
      </c>
      <c r="E17" s="196">
        <v>62</v>
      </c>
      <c r="F17" s="198">
        <v>3.3571428571428572</v>
      </c>
      <c r="G17" s="198">
        <v>3.725806451612903</v>
      </c>
      <c r="H17" s="185">
        <v>7648.8414285714289</v>
      </c>
      <c r="I17" s="187">
        <v>107083.78</v>
      </c>
      <c r="M17" s="86">
        <v>0.42307692307692307</v>
      </c>
    </row>
    <row r="18" spans="1:19" ht="14.25" x14ac:dyDescent="0.2">
      <c r="A18" s="193" t="s">
        <v>498</v>
      </c>
      <c r="B18" s="273" t="s">
        <v>500</v>
      </c>
      <c r="C18" s="232">
        <v>0.23076923076923078</v>
      </c>
      <c r="D18" s="200">
        <v>12</v>
      </c>
      <c r="E18" s="200">
        <v>52</v>
      </c>
      <c r="F18" s="202">
        <v>2.75</v>
      </c>
      <c r="G18" s="202">
        <v>3.4230769230769229</v>
      </c>
      <c r="H18" s="186">
        <v>7083.6100000000006</v>
      </c>
      <c r="I18" s="188">
        <v>85003.32</v>
      </c>
      <c r="M18" s="86">
        <v>0.41463414634146339</v>
      </c>
    </row>
    <row r="19" spans="1:19" s="49" customFormat="1" ht="15" customHeight="1" x14ac:dyDescent="0.25">
      <c r="A19" s="183" t="s">
        <v>270</v>
      </c>
      <c r="D19" s="132"/>
      <c r="E19" s="132"/>
      <c r="F19" s="133"/>
      <c r="G19" s="133"/>
      <c r="H19" s="134"/>
      <c r="I19" s="134"/>
      <c r="K19" s="249"/>
      <c r="L19" s="249"/>
      <c r="M19" s="249"/>
      <c r="N19" s="249"/>
      <c r="O19" s="249"/>
      <c r="P19" s="249"/>
      <c r="Q19" s="249"/>
      <c r="R19" s="249"/>
      <c r="S19" s="249"/>
    </row>
    <row r="20" spans="1:19" s="49" customFormat="1" ht="15" customHeight="1" x14ac:dyDescent="0.2">
      <c r="A20" s="148" t="s">
        <v>204</v>
      </c>
      <c r="B20" s="68"/>
      <c r="C20" s="68"/>
      <c r="D20" s="132"/>
      <c r="E20" s="132"/>
      <c r="F20" s="133"/>
      <c r="G20" s="133"/>
      <c r="H20" s="134"/>
      <c r="I20" s="134"/>
      <c r="K20" s="249"/>
      <c r="L20" s="249"/>
      <c r="M20" s="249"/>
      <c r="N20" s="249"/>
      <c r="O20" s="249"/>
      <c r="P20" s="249"/>
      <c r="Q20" s="249"/>
      <c r="R20" s="249"/>
      <c r="S20" s="249"/>
    </row>
    <row r="21" spans="1:19" ht="30" customHeight="1" x14ac:dyDescent="0.25">
      <c r="A21" s="19" t="s">
        <v>48</v>
      </c>
      <c r="B21" s="19"/>
      <c r="C21" s="19"/>
    </row>
    <row r="22" spans="1:19" s="105" customFormat="1" ht="15.75" customHeight="1" x14ac:dyDescent="0.2">
      <c r="A22" s="105" t="s">
        <v>205</v>
      </c>
      <c r="K22" s="140"/>
      <c r="L22" s="140"/>
      <c r="M22" s="140"/>
      <c r="N22" s="140"/>
      <c r="O22" s="140"/>
      <c r="P22" s="140"/>
      <c r="Q22" s="140"/>
      <c r="R22" s="140"/>
      <c r="S22" s="140"/>
    </row>
    <row r="23" spans="1:19" s="105" customFormat="1" ht="15.75" customHeight="1" x14ac:dyDescent="0.2">
      <c r="A23" s="131" t="s">
        <v>220</v>
      </c>
      <c r="B23" s="131"/>
      <c r="C23" s="131"/>
      <c r="K23" s="140"/>
      <c r="L23" s="140"/>
      <c r="M23" s="140"/>
      <c r="N23" s="140"/>
      <c r="O23" s="140"/>
      <c r="P23" s="140"/>
      <c r="Q23" s="140"/>
      <c r="R23" s="140"/>
      <c r="S23" s="140"/>
    </row>
    <row r="24" spans="1:19" s="105" customFormat="1" ht="15.75" customHeight="1" x14ac:dyDescent="0.2">
      <c r="A24" s="131" t="s">
        <v>221</v>
      </c>
      <c r="B24" s="131"/>
      <c r="C24" s="131"/>
      <c r="K24" s="140"/>
      <c r="L24" s="140"/>
      <c r="M24" s="140"/>
      <c r="N24" s="140"/>
      <c r="O24" s="140"/>
      <c r="P24" s="140"/>
      <c r="Q24" s="140"/>
      <c r="R24" s="140"/>
      <c r="S24" s="140"/>
    </row>
    <row r="25" spans="1:19" s="105" customFormat="1" ht="15.75" customHeight="1" x14ac:dyDescent="0.2">
      <c r="A25" s="131" t="s">
        <v>222</v>
      </c>
      <c r="B25" s="131"/>
      <c r="C25" s="131"/>
      <c r="K25" s="140"/>
      <c r="L25" s="140"/>
      <c r="M25" s="140"/>
      <c r="N25" s="140"/>
      <c r="O25" s="140"/>
      <c r="P25" s="140"/>
      <c r="Q25" s="140"/>
      <c r="R25" s="140"/>
      <c r="S25" s="140"/>
    </row>
    <row r="26" spans="1:19" s="105" customFormat="1" ht="15" x14ac:dyDescent="0.2">
      <c r="A26" s="204" t="s">
        <v>266</v>
      </c>
      <c r="B26" s="131"/>
      <c r="C26" s="131"/>
      <c r="K26" s="140"/>
      <c r="L26" s="140"/>
      <c r="M26" s="140"/>
      <c r="N26" s="140"/>
      <c r="O26" s="140"/>
      <c r="P26" s="140"/>
      <c r="Q26" s="140"/>
      <c r="R26" s="140"/>
      <c r="S26" s="140"/>
    </row>
    <row r="27" spans="1:19" s="105" customFormat="1" ht="15" x14ac:dyDescent="0.2">
      <c r="A27" s="131"/>
      <c r="B27" s="131"/>
      <c r="C27" s="131"/>
      <c r="K27" s="140"/>
      <c r="L27" s="140"/>
      <c r="M27" s="140"/>
      <c r="N27" s="140"/>
      <c r="O27" s="140"/>
      <c r="P27" s="140"/>
      <c r="Q27" s="140"/>
      <c r="R27" s="140"/>
      <c r="S27" s="140"/>
    </row>
    <row r="28" spans="1:19" s="105" customFormat="1" ht="15" x14ac:dyDescent="0.2">
      <c r="A28" s="131"/>
      <c r="B28" s="131"/>
      <c r="C28" s="131"/>
      <c r="K28" s="140"/>
      <c r="L28" s="140"/>
      <c r="M28" s="140"/>
      <c r="N28" s="140"/>
      <c r="O28" s="140"/>
      <c r="P28" s="140"/>
      <c r="Q28" s="140"/>
      <c r="R28" s="140"/>
      <c r="S28" s="140"/>
    </row>
    <row r="29" spans="1:19" s="105" customFormat="1" ht="15" x14ac:dyDescent="0.2">
      <c r="A29" s="131"/>
      <c r="B29" s="131"/>
      <c r="C29" s="131"/>
      <c r="K29" s="140"/>
      <c r="L29" s="140"/>
      <c r="M29" s="140"/>
      <c r="N29" s="140"/>
      <c r="O29" s="140"/>
      <c r="P29" s="140"/>
      <c r="Q29" s="140"/>
      <c r="R29" s="140"/>
      <c r="S29" s="140"/>
    </row>
    <row r="30" spans="1:19" s="105" customFormat="1" ht="15" x14ac:dyDescent="0.2">
      <c r="A30" s="131"/>
      <c r="B30" s="131"/>
      <c r="C30" s="131"/>
      <c r="K30" s="140"/>
      <c r="L30" s="140"/>
      <c r="M30" s="140"/>
      <c r="N30" s="140"/>
      <c r="O30" s="140"/>
      <c r="P30" s="140"/>
      <c r="Q30" s="140"/>
      <c r="R30" s="140"/>
      <c r="S30" s="140"/>
    </row>
    <row r="31" spans="1:19" s="105" customFormat="1" ht="15" x14ac:dyDescent="0.2">
      <c r="A31" s="131"/>
      <c r="B31" s="131"/>
      <c r="C31" s="131"/>
      <c r="K31" s="140"/>
      <c r="L31" s="140"/>
      <c r="M31" s="140"/>
      <c r="N31" s="140"/>
      <c r="O31" s="140"/>
      <c r="P31" s="140"/>
      <c r="Q31" s="140"/>
      <c r="R31" s="140"/>
      <c r="S31" s="140"/>
    </row>
    <row r="32" spans="1:19"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10" priority="1" stopIfTrue="1" operator="greaterThanOrEqual">
      <formula>$M$7</formula>
    </cfRule>
  </conditionalFormatting>
  <conditionalFormatting sqref="C8">
    <cfRule type="cellIs" dxfId="109" priority="12" stopIfTrue="1" operator="greaterThanOrEqual">
      <formula>$M$8</formula>
    </cfRule>
  </conditionalFormatting>
  <conditionalFormatting sqref="C9">
    <cfRule type="cellIs" dxfId="108" priority="11" stopIfTrue="1" operator="greaterThanOrEqual">
      <formula>$M$9</formula>
    </cfRule>
  </conditionalFormatting>
  <conditionalFormatting sqref="C10">
    <cfRule type="cellIs" dxfId="107" priority="10" stopIfTrue="1" operator="greaterThanOrEqual">
      <formula>$M$10</formula>
    </cfRule>
  </conditionalFormatting>
  <conditionalFormatting sqref="C11">
    <cfRule type="cellIs" dxfId="106" priority="9" stopIfTrue="1" operator="greaterThanOrEqual">
      <formula>$M$11</formula>
    </cfRule>
  </conditionalFormatting>
  <conditionalFormatting sqref="C12">
    <cfRule type="cellIs" dxfId="105" priority="8" stopIfTrue="1" operator="greaterThanOrEqual">
      <formula>$M$12</formula>
    </cfRule>
  </conditionalFormatting>
  <conditionalFormatting sqref="C13">
    <cfRule type="cellIs" dxfId="104" priority="7" stopIfTrue="1" operator="greaterThanOrEqual">
      <formula>$M$13</formula>
    </cfRule>
  </conditionalFormatting>
  <conditionalFormatting sqref="C14">
    <cfRule type="cellIs" dxfId="103" priority="6" stopIfTrue="1" operator="greaterThanOrEqual">
      <formula>$M$14</formula>
    </cfRule>
  </conditionalFormatting>
  <conditionalFormatting sqref="C15">
    <cfRule type="cellIs" dxfId="102" priority="5" stopIfTrue="1" operator="greaterThanOrEqual">
      <formula>$M$15</formula>
    </cfRule>
  </conditionalFormatting>
  <conditionalFormatting sqref="C16">
    <cfRule type="cellIs" dxfId="101" priority="4" stopIfTrue="1" operator="greaterThanOrEqual">
      <formula>$M$16</formula>
    </cfRule>
  </conditionalFormatting>
  <conditionalFormatting sqref="C17">
    <cfRule type="cellIs" dxfId="100" priority="3" stopIfTrue="1" operator="greaterThanOrEqual">
      <formula>$M$17</formula>
    </cfRule>
  </conditionalFormatting>
  <conditionalFormatting sqref="C18">
    <cfRule type="cellIs" dxfId="99"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326</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38</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0.32558139534883723</v>
      </c>
      <c r="Q9" s="88">
        <v>0.20930232558139536</v>
      </c>
      <c r="R9" s="88">
        <v>0.27397260273972601</v>
      </c>
      <c r="S9" s="88">
        <v>0.2857142857142857</v>
      </c>
      <c r="T9" s="88">
        <v>0.20779220779220781</v>
      </c>
      <c r="U9" s="88">
        <v>0.19480519480519481</v>
      </c>
      <c r="V9" s="88">
        <v>0.23287671232876711</v>
      </c>
      <c r="W9" s="88">
        <v>0.35</v>
      </c>
      <c r="X9" s="88">
        <v>0.16176470588235295</v>
      </c>
      <c r="Y9" s="88">
        <v>0.25</v>
      </c>
      <c r="Z9" s="88">
        <v>0.22580645161290322</v>
      </c>
      <c r="AA9" s="88">
        <v>0.23076923076923078</v>
      </c>
    </row>
    <row r="10" spans="1:30" x14ac:dyDescent="0.2">
      <c r="A10" s="4"/>
      <c r="B10" s="4"/>
      <c r="C10" s="4"/>
      <c r="D10" s="4"/>
      <c r="E10" s="4"/>
      <c r="F10" s="4"/>
      <c r="G10" s="4"/>
      <c r="H10" s="4"/>
      <c r="I10" s="4"/>
      <c r="J10" s="4"/>
      <c r="K10" s="87"/>
      <c r="L10" s="87"/>
      <c r="M10" s="87"/>
      <c r="N10" s="87"/>
      <c r="O10" s="87" t="s">
        <v>22</v>
      </c>
      <c r="P10" s="88">
        <v>0.4375</v>
      </c>
      <c r="Q10" s="88">
        <v>0.40816326530612246</v>
      </c>
      <c r="R10" s="88">
        <v>0.4375</v>
      </c>
      <c r="S10" s="88">
        <v>0.4</v>
      </c>
      <c r="T10" s="88">
        <v>0.375</v>
      </c>
      <c r="U10" s="88">
        <v>0.41153846153846152</v>
      </c>
      <c r="V10" s="88">
        <v>0.41379310344827586</v>
      </c>
      <c r="W10" s="88">
        <v>0.43902439024390244</v>
      </c>
      <c r="X10" s="88">
        <v>0.43076923076923079</v>
      </c>
      <c r="Y10" s="88">
        <v>0.41025641025641024</v>
      </c>
      <c r="Z10" s="88">
        <v>0.39393939393939392</v>
      </c>
      <c r="AA10" s="88">
        <v>0.4</v>
      </c>
    </row>
    <row r="11" spans="1:30" x14ac:dyDescent="0.2">
      <c r="A11" s="4"/>
      <c r="B11" s="4"/>
      <c r="C11" s="4"/>
      <c r="D11" s="4"/>
      <c r="E11" s="4"/>
      <c r="F11" s="4"/>
      <c r="G11" s="4"/>
      <c r="H11" s="4"/>
      <c r="I11" s="4"/>
      <c r="J11" s="4"/>
      <c r="K11" s="87"/>
      <c r="L11" s="87"/>
      <c r="M11" s="87"/>
      <c r="N11" s="87"/>
      <c r="O11" s="87" t="s">
        <v>23</v>
      </c>
      <c r="P11" s="88">
        <v>0.46875</v>
      </c>
      <c r="Q11" s="88">
        <v>0.42857142857142855</v>
      </c>
      <c r="R11" s="88">
        <v>0.45238095238095238</v>
      </c>
      <c r="S11" s="88">
        <v>0.4330357142857143</v>
      </c>
      <c r="T11" s="88">
        <v>0.38095238095238093</v>
      </c>
      <c r="U11" s="88">
        <v>0.39583333333333331</v>
      </c>
      <c r="V11" s="88">
        <v>0.44444444444444442</v>
      </c>
      <c r="W11" s="88">
        <v>0.44067796610169491</v>
      </c>
      <c r="X11" s="88">
        <v>0.46153846153846156</v>
      </c>
      <c r="Y11" s="88">
        <v>0.43243243243243246</v>
      </c>
      <c r="Z11" s="88">
        <v>0.40625</v>
      </c>
      <c r="AA11" s="88">
        <v>0.38709677419354838</v>
      </c>
    </row>
    <row r="12" spans="1:30" x14ac:dyDescent="0.2">
      <c r="A12" s="4"/>
      <c r="B12" s="4"/>
      <c r="C12" s="4"/>
      <c r="D12" s="4"/>
      <c r="E12" s="4"/>
      <c r="F12" s="4"/>
      <c r="G12" s="4"/>
      <c r="H12" s="4"/>
      <c r="I12" s="4"/>
      <c r="J12" s="4"/>
      <c r="K12" s="87"/>
      <c r="L12" s="87"/>
      <c r="M12" s="87"/>
      <c r="N12" s="87"/>
      <c r="O12" s="87" t="s">
        <v>24</v>
      </c>
      <c r="P12" s="88">
        <v>0.4375</v>
      </c>
      <c r="Q12" s="88">
        <v>0.41666666666666669</v>
      </c>
      <c r="R12" s="88">
        <v>0.43103448275862066</v>
      </c>
      <c r="S12" s="88">
        <v>0.42592592592592593</v>
      </c>
      <c r="T12" s="88">
        <v>0.41463414634146339</v>
      </c>
      <c r="U12" s="88">
        <v>0.43333333333333335</v>
      </c>
      <c r="V12" s="88">
        <v>0.42499999999999999</v>
      </c>
      <c r="W12" s="88">
        <v>0.4375</v>
      </c>
      <c r="X12" s="88">
        <v>0.42857142857142855</v>
      </c>
      <c r="Y12" s="88">
        <v>0.42499999999999999</v>
      </c>
      <c r="Z12" s="88">
        <v>0.42307692307692307</v>
      </c>
      <c r="AA12" s="88">
        <v>0.41463414634146339</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444</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0.4375</v>
      </c>
      <c r="C36" s="252">
        <v>0.4375</v>
      </c>
      <c r="D36" s="253">
        <v>0.46875</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0.41666666666666669</v>
      </c>
      <c r="C37" s="252">
        <v>0.40816326530612246</v>
      </c>
      <c r="D37" s="253">
        <v>0.42857142857142855</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0.43103448275862066</v>
      </c>
      <c r="C38" s="252">
        <v>0.4375</v>
      </c>
      <c r="D38" s="253">
        <v>0.45238095238095238</v>
      </c>
      <c r="F38" s="61"/>
      <c r="G38" s="61"/>
      <c r="I38" s="4"/>
      <c r="J38" s="4"/>
      <c r="K38" s="87"/>
      <c r="L38" s="87"/>
      <c r="M38" s="87"/>
      <c r="N38" s="87"/>
      <c r="O38" s="87"/>
      <c r="P38" s="87"/>
      <c r="Q38" s="87"/>
      <c r="R38" s="87"/>
      <c r="S38" s="87"/>
      <c r="T38" s="87"/>
      <c r="AB38" s="4"/>
      <c r="AC38" s="4"/>
    </row>
    <row r="39" spans="1:29" ht="14.25" x14ac:dyDescent="0.2">
      <c r="A39" s="250" t="s">
        <v>490</v>
      </c>
      <c r="B39" s="252">
        <v>0.42592592592592593</v>
      </c>
      <c r="C39" s="252">
        <v>0.4</v>
      </c>
      <c r="D39" s="253">
        <v>0.4330357142857143</v>
      </c>
      <c r="F39" s="61"/>
      <c r="G39" s="61"/>
      <c r="I39" s="52"/>
      <c r="J39" s="52"/>
      <c r="K39" s="271"/>
      <c r="L39" s="271"/>
      <c r="M39" s="271"/>
      <c r="N39" s="271"/>
      <c r="O39" s="87"/>
      <c r="P39" s="87"/>
      <c r="Q39" s="87"/>
      <c r="R39" s="87"/>
      <c r="S39" s="87"/>
      <c r="T39" s="87"/>
      <c r="AB39" s="4"/>
      <c r="AC39" s="4"/>
    </row>
    <row r="40" spans="1:29" ht="14.25" x14ac:dyDescent="0.2">
      <c r="A40" s="250" t="s">
        <v>491</v>
      </c>
      <c r="B40" s="252">
        <v>0.41463414634146339</v>
      </c>
      <c r="C40" s="252">
        <v>0.375</v>
      </c>
      <c r="D40" s="253">
        <v>0.38095238095238093</v>
      </c>
      <c r="F40" s="61"/>
      <c r="G40" s="61"/>
      <c r="I40" s="4"/>
      <c r="J40" s="4"/>
      <c r="K40" s="87"/>
      <c r="L40" s="87"/>
      <c r="M40" s="87"/>
      <c r="N40" s="87"/>
      <c r="O40" s="87"/>
      <c r="P40" s="87"/>
      <c r="Q40" s="87"/>
      <c r="R40" s="87"/>
      <c r="S40" s="87"/>
      <c r="T40" s="87"/>
      <c r="AB40" s="4"/>
      <c r="AC40" s="4"/>
    </row>
    <row r="41" spans="1:29" ht="14.25" x14ac:dyDescent="0.2">
      <c r="A41" s="250" t="s">
        <v>492</v>
      </c>
      <c r="B41" s="252">
        <v>0.43333333333333335</v>
      </c>
      <c r="C41" s="252">
        <v>0.41153846153846152</v>
      </c>
      <c r="D41" s="253">
        <v>0.39583333333333331</v>
      </c>
      <c r="F41" s="61"/>
      <c r="G41" s="61"/>
      <c r="I41" s="4"/>
      <c r="J41" s="4"/>
      <c r="K41" s="87"/>
      <c r="L41" s="87"/>
      <c r="M41" s="87"/>
      <c r="N41" s="87"/>
      <c r="O41" s="87"/>
      <c r="P41" s="87"/>
      <c r="Q41" s="87"/>
      <c r="R41" s="87"/>
      <c r="S41" s="87"/>
      <c r="T41" s="87"/>
      <c r="AB41" s="4"/>
      <c r="AC41" s="4"/>
    </row>
    <row r="42" spans="1:29" ht="14.25" x14ac:dyDescent="0.2">
      <c r="A42" s="250" t="s">
        <v>493</v>
      </c>
      <c r="B42" s="252">
        <v>0.42499999999999999</v>
      </c>
      <c r="C42" s="252">
        <v>0.41379310344827586</v>
      </c>
      <c r="D42" s="253">
        <v>0.44444444444444442</v>
      </c>
      <c r="F42" s="61"/>
      <c r="G42" s="61"/>
      <c r="I42" s="4"/>
      <c r="J42" s="4"/>
      <c r="K42" s="87"/>
      <c r="L42" s="87"/>
      <c r="M42" s="87"/>
      <c r="N42" s="87"/>
      <c r="O42" s="87"/>
      <c r="P42" s="87"/>
      <c r="Q42" s="87"/>
      <c r="R42" s="87"/>
      <c r="S42" s="87"/>
      <c r="T42" s="87"/>
      <c r="AB42" s="4"/>
      <c r="AC42" s="4"/>
    </row>
    <row r="43" spans="1:29" ht="14.25" x14ac:dyDescent="0.2">
      <c r="A43" s="250" t="s">
        <v>494</v>
      </c>
      <c r="B43" s="252">
        <v>0.4375</v>
      </c>
      <c r="C43" s="252">
        <v>0.43902439024390244</v>
      </c>
      <c r="D43" s="253">
        <v>0.44067796610169491</v>
      </c>
      <c r="F43" s="61"/>
      <c r="G43" s="61"/>
      <c r="I43" s="4"/>
      <c r="J43" s="4"/>
      <c r="K43" s="87"/>
      <c r="L43" s="87"/>
      <c r="M43" s="87"/>
      <c r="N43" s="87"/>
      <c r="O43" s="87"/>
      <c r="P43" s="87"/>
      <c r="Q43" s="87"/>
      <c r="R43" s="87"/>
      <c r="S43" s="87"/>
      <c r="T43" s="87"/>
      <c r="AB43" s="4"/>
      <c r="AC43" s="4"/>
    </row>
    <row r="44" spans="1:29" ht="14.25" x14ac:dyDescent="0.2">
      <c r="A44" s="250" t="s">
        <v>495</v>
      </c>
      <c r="B44" s="252">
        <v>0.42857142857142855</v>
      </c>
      <c r="C44" s="252">
        <v>0.43076923076923079</v>
      </c>
      <c r="D44" s="253">
        <v>0.46153846153846156</v>
      </c>
      <c r="F44" s="61"/>
      <c r="G44" s="61"/>
      <c r="I44" s="4"/>
      <c r="J44" s="4"/>
      <c r="K44" s="87"/>
      <c r="L44" s="87"/>
      <c r="M44" s="87"/>
      <c r="N44" s="87"/>
      <c r="O44" s="87"/>
      <c r="P44" s="87"/>
      <c r="Q44" s="87"/>
      <c r="R44" s="87"/>
      <c r="S44" s="87"/>
      <c r="T44" s="87"/>
      <c r="AB44" s="4"/>
      <c r="AC44" s="4"/>
    </row>
    <row r="45" spans="1:29" ht="14.25" x14ac:dyDescent="0.2">
      <c r="A45" s="250" t="s">
        <v>496</v>
      </c>
      <c r="B45" s="252">
        <v>0.42499999999999999</v>
      </c>
      <c r="C45" s="252">
        <v>0.41025641025641024</v>
      </c>
      <c r="D45" s="253">
        <v>0.43243243243243246</v>
      </c>
      <c r="F45" s="61"/>
      <c r="G45" s="61"/>
      <c r="I45" s="4"/>
      <c r="J45" s="4"/>
      <c r="K45" s="87"/>
      <c r="L45" s="87"/>
      <c r="M45" s="87"/>
      <c r="N45" s="87"/>
      <c r="O45" s="87"/>
      <c r="P45" s="87"/>
      <c r="Q45" s="87"/>
      <c r="R45" s="87"/>
      <c r="S45" s="87"/>
      <c r="T45" s="87"/>
      <c r="AB45" s="4"/>
      <c r="AC45" s="4"/>
    </row>
    <row r="46" spans="1:29" ht="14.25" x14ac:dyDescent="0.2">
      <c r="A46" s="250" t="s">
        <v>497</v>
      </c>
      <c r="B46" s="252">
        <v>0.42307692307692307</v>
      </c>
      <c r="C46" s="252">
        <v>0.39393939393939392</v>
      </c>
      <c r="D46" s="253">
        <v>0.40625</v>
      </c>
      <c r="F46" s="61"/>
      <c r="G46" s="61"/>
      <c r="I46" s="4"/>
      <c r="J46" s="4"/>
      <c r="K46" s="87"/>
      <c r="L46" s="87"/>
      <c r="M46" s="87"/>
      <c r="N46" s="87"/>
      <c r="O46" s="87"/>
      <c r="P46" s="87"/>
      <c r="Q46" s="87"/>
      <c r="R46" s="87"/>
      <c r="S46" s="87"/>
      <c r="T46" s="87"/>
      <c r="AB46" s="4"/>
      <c r="AC46" s="4"/>
    </row>
    <row r="47" spans="1:29" ht="14.25" x14ac:dyDescent="0.2">
      <c r="A47" s="251" t="s">
        <v>498</v>
      </c>
      <c r="B47" s="254">
        <v>0.41463414634146339</v>
      </c>
      <c r="C47" s="254">
        <v>0.4</v>
      </c>
      <c r="D47" s="255">
        <v>0.38709677419354838</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S57"/>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314</v>
      </c>
      <c r="B1" s="38"/>
      <c r="C1" s="38"/>
      <c r="G1" s="100"/>
      <c r="H1" s="100"/>
      <c r="I1" s="100"/>
      <c r="J1" s="53"/>
      <c r="K1" s="256"/>
    </row>
    <row r="2" spans="1:13" ht="15.75" x14ac:dyDescent="0.25">
      <c r="A2" s="19" t="s">
        <v>471</v>
      </c>
      <c r="B2" s="19"/>
      <c r="C2" s="19"/>
    </row>
    <row r="3" spans="1:13" ht="15" x14ac:dyDescent="0.2">
      <c r="A3" s="131" t="s">
        <v>486</v>
      </c>
      <c r="B3" s="131"/>
      <c r="C3" s="131"/>
    </row>
    <row r="4" spans="1:13" ht="20.25" customHeight="1" x14ac:dyDescent="0.2">
      <c r="A4" s="131" t="s">
        <v>445</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0.61111111111111116</v>
      </c>
      <c r="D7" s="196">
        <v>33</v>
      </c>
      <c r="E7" s="196">
        <v>54</v>
      </c>
      <c r="F7" s="198">
        <v>2.6363636363636362</v>
      </c>
      <c r="G7" s="198">
        <v>4.4814814814814818</v>
      </c>
      <c r="H7" s="185">
        <v>26127.505151515157</v>
      </c>
      <c r="I7" s="187">
        <v>862207.66999999993</v>
      </c>
      <c r="M7" s="86">
        <v>0.70270270270270274</v>
      </c>
    </row>
    <row r="8" spans="1:13" ht="14.25" x14ac:dyDescent="0.2">
      <c r="A8" s="192" t="s">
        <v>488</v>
      </c>
      <c r="B8" s="273" t="s">
        <v>500</v>
      </c>
      <c r="C8" s="231">
        <v>0.66249999999999998</v>
      </c>
      <c r="D8" s="196">
        <v>53</v>
      </c>
      <c r="E8" s="196">
        <v>80</v>
      </c>
      <c r="F8" s="198">
        <v>2.7735849056603774</v>
      </c>
      <c r="G8" s="198">
        <v>3.1875</v>
      </c>
      <c r="H8" s="185">
        <v>28098.31226415094</v>
      </c>
      <c r="I8" s="187">
        <v>1489210.5499999993</v>
      </c>
      <c r="M8" s="86">
        <v>0.71111111111111114</v>
      </c>
    </row>
    <row r="9" spans="1:13" ht="14.25" x14ac:dyDescent="0.2">
      <c r="A9" s="192" t="s">
        <v>489</v>
      </c>
      <c r="B9" s="273" t="s">
        <v>500</v>
      </c>
      <c r="C9" s="231">
        <v>0.69863013698630139</v>
      </c>
      <c r="D9" s="196">
        <v>51</v>
      </c>
      <c r="E9" s="196">
        <v>73</v>
      </c>
      <c r="F9" s="198">
        <v>2.4313725490196076</v>
      </c>
      <c r="G9" s="198">
        <v>3.8767123287671232</v>
      </c>
      <c r="H9" s="185">
        <v>27482.457450980393</v>
      </c>
      <c r="I9" s="187">
        <v>1401605.3299999991</v>
      </c>
      <c r="M9" s="86">
        <v>0.7</v>
      </c>
    </row>
    <row r="10" spans="1:13" ht="14.25" x14ac:dyDescent="0.2">
      <c r="A10" s="192" t="s">
        <v>490</v>
      </c>
      <c r="B10" s="273" t="s">
        <v>500</v>
      </c>
      <c r="C10" s="231">
        <v>0.647887323943662</v>
      </c>
      <c r="D10" s="196">
        <v>46</v>
      </c>
      <c r="E10" s="196">
        <v>71</v>
      </c>
      <c r="F10" s="198">
        <v>3.8043478260869565</v>
      </c>
      <c r="G10" s="198">
        <v>4.6338028169014081</v>
      </c>
      <c r="H10" s="185">
        <v>31525.140652173919</v>
      </c>
      <c r="I10" s="187">
        <v>1450156.4699999993</v>
      </c>
      <c r="M10" s="86">
        <v>0.7</v>
      </c>
    </row>
    <row r="11" spans="1:13" ht="14.25" x14ac:dyDescent="0.2">
      <c r="A11" s="192" t="s">
        <v>491</v>
      </c>
      <c r="B11" s="273" t="s">
        <v>500</v>
      </c>
      <c r="C11" s="231">
        <v>0.63636363636363635</v>
      </c>
      <c r="D11" s="196">
        <v>49</v>
      </c>
      <c r="E11" s="196">
        <v>77</v>
      </c>
      <c r="F11" s="198">
        <v>2.5714285714285716</v>
      </c>
      <c r="G11" s="198">
        <v>3.6753246753246751</v>
      </c>
      <c r="H11" s="185">
        <v>26843.458163265306</v>
      </c>
      <c r="I11" s="187">
        <v>1315329.45</v>
      </c>
      <c r="M11" s="86">
        <v>0.69444444444444442</v>
      </c>
    </row>
    <row r="12" spans="1:13" ht="14.25" x14ac:dyDescent="0.2">
      <c r="A12" s="192" t="s">
        <v>492</v>
      </c>
      <c r="B12" s="273" t="s">
        <v>500</v>
      </c>
      <c r="C12" s="231">
        <v>0.651685393258427</v>
      </c>
      <c r="D12" s="196">
        <v>58</v>
      </c>
      <c r="E12" s="196">
        <v>89</v>
      </c>
      <c r="F12" s="198">
        <v>3</v>
      </c>
      <c r="G12" s="198">
        <v>5.0337078651685392</v>
      </c>
      <c r="H12" s="185">
        <v>28632.75586206896</v>
      </c>
      <c r="I12" s="187">
        <v>1660699.840000001</v>
      </c>
      <c r="M12" s="86">
        <v>0.67567567567567566</v>
      </c>
    </row>
    <row r="13" spans="1:13" ht="14.25" x14ac:dyDescent="0.2">
      <c r="A13" s="192" t="s">
        <v>493</v>
      </c>
      <c r="B13" s="273" t="s">
        <v>500</v>
      </c>
      <c r="C13" s="231">
        <v>0.63095238095238093</v>
      </c>
      <c r="D13" s="196">
        <v>53</v>
      </c>
      <c r="E13" s="196">
        <v>84</v>
      </c>
      <c r="F13" s="198">
        <v>2.2264150943396226</v>
      </c>
      <c r="G13" s="198">
        <v>4.2619047619047619</v>
      </c>
      <c r="H13" s="185">
        <v>28593.114528301892</v>
      </c>
      <c r="I13" s="187">
        <v>1515435.0699999994</v>
      </c>
      <c r="M13" s="86">
        <v>0.69565217391304346</v>
      </c>
    </row>
    <row r="14" spans="1:13" ht="14.25" x14ac:dyDescent="0.2">
      <c r="A14" s="192" t="s">
        <v>494</v>
      </c>
      <c r="B14" s="273" t="s">
        <v>500</v>
      </c>
      <c r="C14" s="231">
        <v>0.5714285714285714</v>
      </c>
      <c r="D14" s="196">
        <v>44</v>
      </c>
      <c r="E14" s="196">
        <v>77</v>
      </c>
      <c r="F14" s="198">
        <v>2.4772727272727271</v>
      </c>
      <c r="G14" s="198">
        <v>6.0649350649350646</v>
      </c>
      <c r="H14" s="185">
        <v>30072.738409090907</v>
      </c>
      <c r="I14" s="187">
        <v>1323200.49</v>
      </c>
      <c r="M14" s="86">
        <v>0.6875</v>
      </c>
    </row>
    <row r="15" spans="1:13" ht="14.25" x14ac:dyDescent="0.2">
      <c r="A15" s="192" t="s">
        <v>495</v>
      </c>
      <c r="B15" s="273" t="s">
        <v>500</v>
      </c>
      <c r="C15" s="231">
        <v>0.63888888888888884</v>
      </c>
      <c r="D15" s="196">
        <v>46</v>
      </c>
      <c r="E15" s="196">
        <v>72</v>
      </c>
      <c r="F15" s="198">
        <v>1.9565217391304348</v>
      </c>
      <c r="G15" s="198">
        <v>3.0972222222222223</v>
      </c>
      <c r="H15" s="185">
        <v>26195.611521739134</v>
      </c>
      <c r="I15" s="187">
        <v>1204998.1300000001</v>
      </c>
      <c r="M15" s="86">
        <v>0.70129870129870131</v>
      </c>
    </row>
    <row r="16" spans="1:13" ht="14.25" x14ac:dyDescent="0.2">
      <c r="A16" s="192" t="s">
        <v>496</v>
      </c>
      <c r="B16" s="273" t="s">
        <v>500</v>
      </c>
      <c r="C16" s="231">
        <v>0.64444444444444449</v>
      </c>
      <c r="D16" s="196">
        <v>58</v>
      </c>
      <c r="E16" s="196">
        <v>90</v>
      </c>
      <c r="F16" s="198">
        <v>2.9827586206896552</v>
      </c>
      <c r="G16" s="198">
        <v>3.9777777777777779</v>
      </c>
      <c r="H16" s="185">
        <v>30128.627931034487</v>
      </c>
      <c r="I16" s="187">
        <v>1747460.42</v>
      </c>
      <c r="M16" s="86">
        <v>0.69565217391304346</v>
      </c>
    </row>
    <row r="17" spans="1:13" ht="14.25" x14ac:dyDescent="0.2">
      <c r="A17" s="192" t="s">
        <v>497</v>
      </c>
      <c r="B17" s="273" t="s">
        <v>500</v>
      </c>
      <c r="C17" s="231">
        <v>0.62820512820512819</v>
      </c>
      <c r="D17" s="196">
        <v>49</v>
      </c>
      <c r="E17" s="196">
        <v>78</v>
      </c>
      <c r="F17" s="198">
        <v>2.1836734693877551</v>
      </c>
      <c r="G17" s="198">
        <v>2.858974358974359</v>
      </c>
      <c r="H17" s="185">
        <v>30430.858571428569</v>
      </c>
      <c r="I17" s="187">
        <v>1491112.0700000012</v>
      </c>
      <c r="M17" s="86">
        <v>0.7068965517241379</v>
      </c>
    </row>
    <row r="18" spans="1:13" ht="14.25" x14ac:dyDescent="0.2">
      <c r="A18" s="193" t="s">
        <v>498</v>
      </c>
      <c r="B18" s="273" t="s">
        <v>500</v>
      </c>
      <c r="C18" s="232">
        <v>0.56976744186046513</v>
      </c>
      <c r="D18" s="200">
        <v>49</v>
      </c>
      <c r="E18" s="200">
        <v>86</v>
      </c>
      <c r="F18" s="202">
        <v>2.8571428571428572</v>
      </c>
      <c r="G18" s="202">
        <v>5.0465116279069768</v>
      </c>
      <c r="H18" s="186">
        <v>31764.947346938792</v>
      </c>
      <c r="I18" s="188">
        <v>1556482.42</v>
      </c>
      <c r="M18" s="86">
        <v>0.7021276595744681</v>
      </c>
    </row>
    <row r="19" spans="1:13" ht="15" customHeight="1" x14ac:dyDescent="0.25">
      <c r="A19" s="183" t="s">
        <v>270</v>
      </c>
      <c r="B19" s="49"/>
      <c r="C19" s="49"/>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64</v>
      </c>
      <c r="B21" s="19"/>
      <c r="C21" s="19"/>
    </row>
    <row r="22" spans="1:13" ht="15.75" customHeight="1" x14ac:dyDescent="0.2">
      <c r="A22" s="105" t="s">
        <v>473</v>
      </c>
      <c r="B22" s="105"/>
      <c r="C22" s="105"/>
    </row>
    <row r="23" spans="1:13" ht="15.75" customHeight="1" x14ac:dyDescent="0.2">
      <c r="A23" s="131" t="s">
        <v>474</v>
      </c>
      <c r="B23" s="131"/>
      <c r="C23" s="131"/>
    </row>
    <row r="24" spans="1:13" ht="15.75" customHeight="1" x14ac:dyDescent="0.2">
      <c r="A24" s="131" t="s">
        <v>475</v>
      </c>
      <c r="B24" s="131"/>
      <c r="C24" s="131"/>
    </row>
    <row r="25" spans="1:13" ht="15.75" customHeight="1" x14ac:dyDescent="0.2">
      <c r="A25" s="131" t="s">
        <v>476</v>
      </c>
      <c r="B25" s="131"/>
      <c r="C25" s="131"/>
    </row>
    <row r="26" spans="1:13" ht="15.75" customHeight="1" x14ac:dyDescent="0.2">
      <c r="A26" s="131" t="s">
        <v>477</v>
      </c>
      <c r="B26" s="131"/>
      <c r="C26" s="131"/>
    </row>
    <row r="27" spans="1:13" ht="15" x14ac:dyDescent="0.2">
      <c r="A27" s="204" t="s">
        <v>266</v>
      </c>
      <c r="B27" s="131"/>
      <c r="C27" s="131"/>
    </row>
    <row r="28" spans="1:13" ht="15" x14ac:dyDescent="0.2">
      <c r="A28" s="131" t="s">
        <v>50</v>
      </c>
      <c r="B28" s="131"/>
      <c r="C28" s="131"/>
    </row>
    <row r="29" spans="1:13" ht="15" x14ac:dyDescent="0.2">
      <c r="A29" s="131"/>
      <c r="B29" s="131"/>
      <c r="C29" s="131"/>
    </row>
    <row r="30" spans="1:13" ht="15" x14ac:dyDescent="0.2">
      <c r="A30" s="131"/>
      <c r="B30" s="131"/>
      <c r="C30" s="131"/>
    </row>
    <row r="31" spans="1:13" ht="15" x14ac:dyDescent="0.2">
      <c r="A31" s="131"/>
      <c r="B31" s="131"/>
      <c r="C31" s="131"/>
    </row>
    <row r="32" spans="1:13" ht="15" x14ac:dyDescent="0.2">
      <c r="A32" s="131"/>
      <c r="B32" s="131"/>
      <c r="C32" s="131"/>
    </row>
    <row r="33" spans="1:5" ht="15" x14ac:dyDescent="0.2">
      <c r="A33" s="131"/>
      <c r="B33" s="131"/>
      <c r="C33" s="131"/>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58"/>
      <c r="B40" s="58"/>
      <c r="C40" s="58"/>
    </row>
    <row r="41" spans="1:5" x14ac:dyDescent="0.2">
      <c r="A41" s="58"/>
      <c r="B41" s="58"/>
      <c r="C41" s="58"/>
    </row>
    <row r="42" spans="1:5" x14ac:dyDescent="0.2">
      <c r="A42" s="58"/>
      <c r="B42" s="58"/>
      <c r="C42" s="58"/>
    </row>
    <row r="43" spans="1:5" x14ac:dyDescent="0.2">
      <c r="A43" s="58"/>
      <c r="B43" s="58"/>
      <c r="C43" s="58"/>
    </row>
    <row r="44" spans="1:5" x14ac:dyDescent="0.2">
      <c r="A44" s="58"/>
      <c r="B44" s="58"/>
      <c r="C44" s="58"/>
    </row>
    <row r="45" spans="1:5" x14ac:dyDescent="0.2">
      <c r="A45" s="25"/>
      <c r="B45" s="25"/>
      <c r="C45" s="25"/>
    </row>
    <row r="46" spans="1:5" x14ac:dyDescent="0.2">
      <c r="A46" s="50"/>
      <c r="B46" s="50"/>
      <c r="C46" s="50"/>
    </row>
    <row r="48" spans="1:5" x14ac:dyDescent="0.2">
      <c r="A48" s="65"/>
      <c r="B48" s="65"/>
      <c r="C48" s="65"/>
      <c r="D48" s="57"/>
      <c r="E48" s="57"/>
    </row>
    <row r="49" spans="1:5" x14ac:dyDescent="0.2">
      <c r="A49" s="66"/>
      <c r="B49" s="66"/>
      <c r="C49" s="66"/>
      <c r="D49" s="22"/>
      <c r="E49" s="22"/>
    </row>
    <row r="50" spans="1:5" x14ac:dyDescent="0.2">
      <c r="A50" s="22"/>
      <c r="B50" s="22"/>
      <c r="C50" s="22"/>
      <c r="D50" s="23"/>
      <c r="E50" s="24"/>
    </row>
    <row r="51" spans="1:5" x14ac:dyDescent="0.2">
      <c r="A51" s="22"/>
      <c r="B51" s="22"/>
      <c r="C51" s="22"/>
      <c r="D51" s="21"/>
      <c r="E51" s="21"/>
    </row>
    <row r="52" spans="1:5" x14ac:dyDescent="0.2">
      <c r="A52" s="67"/>
      <c r="B52" s="67"/>
      <c r="C52" s="67"/>
      <c r="D52" s="37"/>
      <c r="E52" s="37"/>
    </row>
    <row r="53" spans="1:5" x14ac:dyDescent="0.2">
      <c r="A53" s="67"/>
      <c r="B53" s="67"/>
      <c r="C53" s="67"/>
      <c r="D53" s="37"/>
      <c r="E53" s="37"/>
    </row>
    <row r="54" spans="1:5" x14ac:dyDescent="0.2">
      <c r="A54" s="67"/>
      <c r="B54" s="67"/>
      <c r="C54" s="67"/>
      <c r="D54" s="37"/>
      <c r="E54" s="37"/>
    </row>
    <row r="55" spans="1:5" x14ac:dyDescent="0.2">
      <c r="A55" s="56"/>
      <c r="B55" s="56"/>
      <c r="C55" s="56"/>
      <c r="D55" s="37"/>
      <c r="E55" s="37"/>
    </row>
    <row r="57" spans="1:5" x14ac:dyDescent="0.2">
      <c r="A57" s="49"/>
      <c r="B57" s="49"/>
      <c r="C57" s="49"/>
    </row>
  </sheetData>
  <conditionalFormatting sqref="C7">
    <cfRule type="cellIs" dxfId="98" priority="1" stopIfTrue="1" operator="greaterThanOrEqual">
      <formula>$M$7</formula>
    </cfRule>
  </conditionalFormatting>
  <conditionalFormatting sqref="C8">
    <cfRule type="cellIs" dxfId="97" priority="12" stopIfTrue="1" operator="greaterThanOrEqual">
      <formula>$M$8</formula>
    </cfRule>
  </conditionalFormatting>
  <conditionalFormatting sqref="C9">
    <cfRule type="cellIs" dxfId="96" priority="11" stopIfTrue="1" operator="greaterThanOrEqual">
      <formula>$M$9</formula>
    </cfRule>
  </conditionalFormatting>
  <conditionalFormatting sqref="C10">
    <cfRule type="cellIs" dxfId="95" priority="10" stopIfTrue="1" operator="greaterThanOrEqual">
      <formula>$M$10</formula>
    </cfRule>
  </conditionalFormatting>
  <conditionalFormatting sqref="C11">
    <cfRule type="cellIs" dxfId="94" priority="9" stopIfTrue="1" operator="greaterThanOrEqual">
      <formula>$M$11</formula>
    </cfRule>
  </conditionalFormatting>
  <conditionalFormatting sqref="C12">
    <cfRule type="cellIs" dxfId="93" priority="8" stopIfTrue="1" operator="greaterThanOrEqual">
      <formula>$M$12</formula>
    </cfRule>
  </conditionalFormatting>
  <conditionalFormatting sqref="C13">
    <cfRule type="cellIs" dxfId="92" priority="7" stopIfTrue="1" operator="greaterThanOrEqual">
      <formula>$M$13</formula>
    </cfRule>
  </conditionalFormatting>
  <conditionalFormatting sqref="C14">
    <cfRule type="cellIs" dxfId="91" priority="6" stopIfTrue="1" operator="greaterThanOrEqual">
      <formula>$M$14</formula>
    </cfRule>
  </conditionalFormatting>
  <conditionalFormatting sqref="C15">
    <cfRule type="cellIs" dxfId="90" priority="5" stopIfTrue="1" operator="greaterThanOrEqual">
      <formula>$M$15</formula>
    </cfRule>
  </conditionalFormatting>
  <conditionalFormatting sqref="C16">
    <cfRule type="cellIs" dxfId="89" priority="4" stopIfTrue="1" operator="greaterThanOrEqual">
      <formula>$M$16</formula>
    </cfRule>
  </conditionalFormatting>
  <conditionalFormatting sqref="C17">
    <cfRule type="cellIs" dxfId="88" priority="3" stopIfTrue="1" operator="greaterThanOrEqual">
      <formula>$M$17</formula>
    </cfRule>
  </conditionalFormatting>
  <conditionalFormatting sqref="C18">
    <cfRule type="cellIs" dxfId="87"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371</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customHeight="1" x14ac:dyDescent="0.25">
      <c r="A2" s="19" t="s">
        <v>472</v>
      </c>
      <c r="B2" s="4"/>
      <c r="C2" s="4"/>
      <c r="D2" s="4"/>
      <c r="E2" s="85"/>
      <c r="F2" s="85"/>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85"/>
      <c r="F3" s="85"/>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0.61111111111111116</v>
      </c>
      <c r="Q9" s="88">
        <v>0.66249999999999998</v>
      </c>
      <c r="R9" s="88">
        <v>0.69863013698630139</v>
      </c>
      <c r="S9" s="88">
        <v>0.647887323943662</v>
      </c>
      <c r="T9" s="88">
        <v>0.63636363636363635</v>
      </c>
      <c r="U9" s="88">
        <v>0.651685393258427</v>
      </c>
      <c r="V9" s="88">
        <v>0.63095238095238093</v>
      </c>
      <c r="W9" s="88">
        <v>0.5714285714285714</v>
      </c>
      <c r="X9" s="88">
        <v>0.63888888888888884</v>
      </c>
      <c r="Y9" s="88">
        <v>0.64444444444444449</v>
      </c>
      <c r="Z9" s="88">
        <v>0.62820512820512819</v>
      </c>
      <c r="AA9" s="88">
        <v>0.56976744186046513</v>
      </c>
    </row>
    <row r="10" spans="1:30" x14ac:dyDescent="0.2">
      <c r="A10" s="4"/>
      <c r="B10" s="4"/>
      <c r="C10" s="4"/>
      <c r="D10" s="4"/>
      <c r="E10" s="4"/>
      <c r="F10" s="4"/>
      <c r="G10" s="4"/>
      <c r="H10" s="4"/>
      <c r="I10" s="4"/>
      <c r="J10" s="4"/>
      <c r="K10" s="87"/>
      <c r="L10" s="87"/>
      <c r="M10" s="87"/>
      <c r="N10" s="87"/>
      <c r="O10" s="87" t="s">
        <v>22</v>
      </c>
      <c r="P10" s="88">
        <v>0.70700636942675155</v>
      </c>
      <c r="Q10" s="88">
        <v>0.70370370370370372</v>
      </c>
      <c r="R10" s="88">
        <v>0.67441860465116277</v>
      </c>
      <c r="S10" s="88">
        <v>0.69230769230769229</v>
      </c>
      <c r="T10" s="88">
        <v>0.70588235294117652</v>
      </c>
      <c r="U10" s="88">
        <v>0.71532846715328469</v>
      </c>
      <c r="V10" s="88">
        <v>0.73039215686274506</v>
      </c>
      <c r="W10" s="88">
        <v>0.72429906542056077</v>
      </c>
      <c r="X10" s="88">
        <v>0.73333333333333328</v>
      </c>
      <c r="Y10" s="88">
        <v>0.70588235294117652</v>
      </c>
      <c r="Z10" s="88">
        <v>0.73684210526315785</v>
      </c>
      <c r="AA10" s="88">
        <v>0.72727272727272729</v>
      </c>
    </row>
    <row r="11" spans="1:30" x14ac:dyDescent="0.2">
      <c r="A11" s="4"/>
      <c r="B11" s="4"/>
      <c r="C11" s="4"/>
      <c r="D11" s="4"/>
      <c r="E11" s="4"/>
      <c r="F11" s="4"/>
      <c r="G11" s="4"/>
      <c r="H11" s="4"/>
      <c r="I11" s="4"/>
      <c r="J11" s="4"/>
      <c r="K11" s="87"/>
      <c r="L11" s="87"/>
      <c r="M11" s="87"/>
      <c r="N11" s="87"/>
      <c r="O11" s="87" t="s">
        <v>23</v>
      </c>
      <c r="P11" s="88">
        <v>0.70700636942675155</v>
      </c>
      <c r="Q11" s="88">
        <v>0.66249999999999998</v>
      </c>
      <c r="R11" s="88">
        <v>0.67326732673267331</v>
      </c>
      <c r="S11" s="88">
        <v>0.6875</v>
      </c>
      <c r="T11" s="88">
        <v>0.74509803921568629</v>
      </c>
      <c r="U11" s="88">
        <v>0.69354838709677424</v>
      </c>
      <c r="V11" s="88">
        <v>0.69565217391304346</v>
      </c>
      <c r="W11" s="88">
        <v>0.73913043478260865</v>
      </c>
      <c r="X11" s="88">
        <v>0.7142857142857143</v>
      </c>
      <c r="Y11" s="88">
        <v>0.71232876712328763</v>
      </c>
      <c r="Z11" s="88">
        <v>0.73913043478260865</v>
      </c>
      <c r="AA11" s="88">
        <v>0.69696969696969702</v>
      </c>
    </row>
    <row r="12" spans="1:30" x14ac:dyDescent="0.2">
      <c r="A12" s="4"/>
      <c r="B12" s="4"/>
      <c r="C12" s="4"/>
      <c r="D12" s="4"/>
      <c r="E12" s="4"/>
      <c r="F12" s="4"/>
      <c r="G12" s="4"/>
      <c r="H12" s="4"/>
      <c r="I12" s="4"/>
      <c r="J12" s="4"/>
      <c r="K12" s="87"/>
      <c r="L12" s="87"/>
      <c r="M12" s="87"/>
      <c r="N12" s="87"/>
      <c r="O12" s="87" t="s">
        <v>24</v>
      </c>
      <c r="P12" s="88">
        <v>0.70270270270270274</v>
      </c>
      <c r="Q12" s="88">
        <v>0.71111111111111114</v>
      </c>
      <c r="R12" s="88">
        <v>0.7</v>
      </c>
      <c r="S12" s="88">
        <v>0.7</v>
      </c>
      <c r="T12" s="88">
        <v>0.69444444444444442</v>
      </c>
      <c r="U12" s="88">
        <v>0.67567567567567566</v>
      </c>
      <c r="V12" s="88">
        <v>0.69565217391304346</v>
      </c>
      <c r="W12" s="88">
        <v>0.6875</v>
      </c>
      <c r="X12" s="88">
        <v>0.70129870129870131</v>
      </c>
      <c r="Y12" s="88">
        <v>0.69565217391304346</v>
      </c>
      <c r="Z12" s="88">
        <v>0.7068965517241379</v>
      </c>
      <c r="AA12" s="88">
        <v>0.7021276595744681</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1" customHeight="1" x14ac:dyDescent="0.2">
      <c r="A33" s="105" t="s">
        <v>446</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0.70270270270270274</v>
      </c>
      <c r="C36" s="252">
        <v>0.70700636942675155</v>
      </c>
      <c r="D36" s="253">
        <v>0.70700636942675155</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0.71111111111111114</v>
      </c>
      <c r="C37" s="252">
        <v>0.70370370370370372</v>
      </c>
      <c r="D37" s="253">
        <v>0.66249999999999998</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0.7</v>
      </c>
      <c r="C38" s="252">
        <v>0.67441860465116277</v>
      </c>
      <c r="D38" s="253">
        <v>0.67326732673267331</v>
      </c>
      <c r="F38" s="61"/>
      <c r="G38" s="61"/>
      <c r="I38" s="4"/>
      <c r="J38" s="4"/>
      <c r="K38" s="87"/>
      <c r="L38" s="87"/>
      <c r="M38" s="87"/>
      <c r="N38" s="87"/>
      <c r="O38" s="87"/>
      <c r="P38" s="87"/>
      <c r="Q38" s="87"/>
      <c r="R38" s="87"/>
      <c r="S38" s="87"/>
      <c r="T38" s="87"/>
      <c r="AB38" s="4"/>
      <c r="AC38" s="4"/>
    </row>
    <row r="39" spans="1:29" ht="14.25" x14ac:dyDescent="0.2">
      <c r="A39" s="250" t="s">
        <v>490</v>
      </c>
      <c r="B39" s="252">
        <v>0.7</v>
      </c>
      <c r="C39" s="252">
        <v>0.69230769230769229</v>
      </c>
      <c r="D39" s="253">
        <v>0.6875</v>
      </c>
      <c r="F39" s="61"/>
      <c r="G39" s="61"/>
      <c r="I39" s="52"/>
      <c r="J39" s="52"/>
      <c r="K39" s="271"/>
      <c r="L39" s="271"/>
      <c r="M39" s="271"/>
      <c r="N39" s="271"/>
      <c r="O39" s="87"/>
      <c r="P39" s="87"/>
      <c r="Q39" s="87"/>
      <c r="R39" s="87"/>
      <c r="S39" s="87"/>
      <c r="T39" s="87"/>
      <c r="AB39" s="4"/>
      <c r="AC39" s="4"/>
    </row>
    <row r="40" spans="1:29" ht="14.25" x14ac:dyDescent="0.2">
      <c r="A40" s="250" t="s">
        <v>491</v>
      </c>
      <c r="B40" s="252">
        <v>0.69444444444444442</v>
      </c>
      <c r="C40" s="252">
        <v>0.70588235294117652</v>
      </c>
      <c r="D40" s="253">
        <v>0.74509803921568629</v>
      </c>
      <c r="F40" s="61"/>
      <c r="G40" s="61"/>
      <c r="I40" s="4"/>
      <c r="J40" s="4"/>
      <c r="K40" s="87"/>
      <c r="L40" s="87"/>
      <c r="M40" s="87"/>
      <c r="N40" s="87"/>
      <c r="O40" s="87"/>
      <c r="P40" s="87"/>
      <c r="Q40" s="87"/>
      <c r="R40" s="87"/>
      <c r="S40" s="87"/>
      <c r="T40" s="87"/>
      <c r="AB40" s="4"/>
      <c r="AC40" s="4"/>
    </row>
    <row r="41" spans="1:29" ht="14.25" x14ac:dyDescent="0.2">
      <c r="A41" s="250" t="s">
        <v>492</v>
      </c>
      <c r="B41" s="252">
        <v>0.67567567567567566</v>
      </c>
      <c r="C41" s="252">
        <v>0.71532846715328469</v>
      </c>
      <c r="D41" s="253">
        <v>0.69354838709677424</v>
      </c>
      <c r="F41" s="61"/>
      <c r="G41" s="61"/>
      <c r="I41" s="4"/>
      <c r="J41" s="4"/>
      <c r="K41" s="87"/>
      <c r="L41" s="87"/>
      <c r="M41" s="87"/>
      <c r="N41" s="87"/>
      <c r="O41" s="87"/>
      <c r="P41" s="87"/>
      <c r="Q41" s="87"/>
      <c r="R41" s="87"/>
      <c r="S41" s="87"/>
      <c r="T41" s="87"/>
      <c r="AB41" s="4"/>
      <c r="AC41" s="4"/>
    </row>
    <row r="42" spans="1:29" ht="14.25" x14ac:dyDescent="0.2">
      <c r="A42" s="250" t="s">
        <v>493</v>
      </c>
      <c r="B42" s="252">
        <v>0.69565217391304346</v>
      </c>
      <c r="C42" s="252">
        <v>0.73039215686274506</v>
      </c>
      <c r="D42" s="253">
        <v>0.69565217391304346</v>
      </c>
      <c r="F42" s="61"/>
      <c r="G42" s="61"/>
      <c r="I42" s="4"/>
      <c r="J42" s="4"/>
      <c r="K42" s="87"/>
      <c r="L42" s="87"/>
      <c r="M42" s="87"/>
      <c r="N42" s="87"/>
      <c r="O42" s="87"/>
      <c r="P42" s="87"/>
      <c r="Q42" s="87"/>
      <c r="R42" s="87"/>
      <c r="S42" s="87"/>
      <c r="T42" s="87"/>
      <c r="AB42" s="4"/>
      <c r="AC42" s="4"/>
    </row>
    <row r="43" spans="1:29" ht="14.25" x14ac:dyDescent="0.2">
      <c r="A43" s="250" t="s">
        <v>494</v>
      </c>
      <c r="B43" s="252">
        <v>0.6875</v>
      </c>
      <c r="C43" s="252">
        <v>0.72429906542056077</v>
      </c>
      <c r="D43" s="253">
        <v>0.73913043478260865</v>
      </c>
      <c r="F43" s="61"/>
      <c r="G43" s="61"/>
      <c r="I43" s="4"/>
      <c r="J43" s="4"/>
      <c r="K43" s="87"/>
      <c r="L43" s="87"/>
      <c r="M43" s="87"/>
      <c r="N43" s="87"/>
      <c r="O43" s="87"/>
      <c r="P43" s="87"/>
      <c r="Q43" s="87"/>
      <c r="R43" s="87"/>
      <c r="S43" s="87"/>
      <c r="T43" s="87"/>
      <c r="AB43" s="4"/>
      <c r="AC43" s="4"/>
    </row>
    <row r="44" spans="1:29" ht="14.25" x14ac:dyDescent="0.2">
      <c r="A44" s="250" t="s">
        <v>495</v>
      </c>
      <c r="B44" s="252">
        <v>0.70129870129870131</v>
      </c>
      <c r="C44" s="252">
        <v>0.73333333333333328</v>
      </c>
      <c r="D44" s="253">
        <v>0.7142857142857143</v>
      </c>
      <c r="F44" s="61"/>
      <c r="G44" s="61"/>
      <c r="I44" s="4"/>
      <c r="J44" s="4"/>
      <c r="K44" s="87"/>
      <c r="L44" s="87"/>
      <c r="M44" s="87"/>
      <c r="N44" s="87"/>
      <c r="O44" s="87"/>
      <c r="P44" s="87"/>
      <c r="Q44" s="87"/>
      <c r="R44" s="87"/>
      <c r="S44" s="87"/>
      <c r="T44" s="87"/>
      <c r="AB44" s="4"/>
      <c r="AC44" s="4"/>
    </row>
    <row r="45" spans="1:29" ht="14.25" x14ac:dyDescent="0.2">
      <c r="A45" s="250" t="s">
        <v>496</v>
      </c>
      <c r="B45" s="252">
        <v>0.69565217391304346</v>
      </c>
      <c r="C45" s="252">
        <v>0.70588235294117652</v>
      </c>
      <c r="D45" s="253">
        <v>0.71232876712328763</v>
      </c>
      <c r="F45" s="61"/>
      <c r="G45" s="61"/>
      <c r="I45" s="4"/>
      <c r="J45" s="4"/>
      <c r="K45" s="87"/>
      <c r="L45" s="87"/>
      <c r="M45" s="87"/>
      <c r="N45" s="87"/>
      <c r="O45" s="87"/>
      <c r="P45" s="87"/>
      <c r="Q45" s="87"/>
      <c r="R45" s="87"/>
      <c r="S45" s="87"/>
      <c r="T45" s="87"/>
      <c r="AB45" s="4"/>
      <c r="AC45" s="4"/>
    </row>
    <row r="46" spans="1:29" ht="14.25" x14ac:dyDescent="0.2">
      <c r="A46" s="250" t="s">
        <v>497</v>
      </c>
      <c r="B46" s="252">
        <v>0.7068965517241379</v>
      </c>
      <c r="C46" s="252">
        <v>0.73684210526315785</v>
      </c>
      <c r="D46" s="253">
        <v>0.73913043478260865</v>
      </c>
      <c r="F46" s="61"/>
      <c r="G46" s="61"/>
      <c r="I46" s="4"/>
      <c r="J46" s="4"/>
      <c r="K46" s="87"/>
      <c r="L46" s="87"/>
      <c r="M46" s="87"/>
      <c r="N46" s="87"/>
      <c r="O46" s="87"/>
      <c r="P46" s="87"/>
      <c r="Q46" s="87"/>
      <c r="R46" s="87"/>
      <c r="S46" s="87"/>
      <c r="T46" s="87"/>
      <c r="AB46" s="4"/>
      <c r="AC46" s="4"/>
    </row>
    <row r="47" spans="1:29" ht="14.25" x14ac:dyDescent="0.2">
      <c r="A47" s="251" t="s">
        <v>498</v>
      </c>
      <c r="B47" s="254">
        <v>0.7021276595744681</v>
      </c>
      <c r="C47" s="254">
        <v>0.72727272727272729</v>
      </c>
      <c r="D47" s="255">
        <v>0.69696969696969702</v>
      </c>
      <c r="F47" s="61"/>
      <c r="G47" s="61"/>
      <c r="I47" s="4"/>
      <c r="J47" s="4"/>
      <c r="K47" s="87"/>
      <c r="L47" s="87"/>
      <c r="M47" s="87"/>
      <c r="N47" s="87"/>
      <c r="O47" s="87"/>
      <c r="P47" s="87"/>
      <c r="Q47" s="87"/>
      <c r="R47" s="87"/>
      <c r="S47" s="87"/>
      <c r="T47" s="87"/>
      <c r="AB47" s="4"/>
      <c r="AC47" s="4"/>
    </row>
    <row r="48" spans="1:29" ht="15" customHeight="1" x14ac:dyDescent="0.25">
      <c r="A48" s="148" t="s">
        <v>306</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315</v>
      </c>
      <c r="B1" s="38"/>
      <c r="C1" s="38"/>
      <c r="G1" s="100"/>
      <c r="H1" s="100"/>
      <c r="I1" s="100"/>
      <c r="J1" s="53"/>
      <c r="K1" s="256"/>
    </row>
    <row r="2" spans="1:13" ht="15.75" x14ac:dyDescent="0.25">
      <c r="A2" s="19" t="s">
        <v>105</v>
      </c>
      <c r="B2" s="19"/>
      <c r="C2" s="19"/>
    </row>
    <row r="3" spans="1:13" ht="15" x14ac:dyDescent="0.2">
      <c r="A3" s="131" t="s">
        <v>486</v>
      </c>
      <c r="B3" s="131"/>
      <c r="C3" s="131"/>
    </row>
    <row r="4" spans="1:13" ht="19.5" customHeight="1" x14ac:dyDescent="0.2">
      <c r="A4" s="131" t="s">
        <v>447</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0.14857142857142858</v>
      </c>
      <c r="D7" s="196">
        <v>26</v>
      </c>
      <c r="E7" s="196">
        <v>175</v>
      </c>
      <c r="F7" s="198">
        <v>3</v>
      </c>
      <c r="G7" s="198">
        <v>6.8114285714285714</v>
      </c>
      <c r="H7" s="185">
        <v>9640.5965384615392</v>
      </c>
      <c r="I7" s="187">
        <v>250655.51000000007</v>
      </c>
      <c r="M7" s="86">
        <v>0.21153846153846154</v>
      </c>
    </row>
    <row r="8" spans="1:13" ht="14.25" x14ac:dyDescent="0.2">
      <c r="A8" s="192" t="s">
        <v>488</v>
      </c>
      <c r="B8" s="273" t="s">
        <v>500</v>
      </c>
      <c r="C8" s="231">
        <v>0.15183246073298429</v>
      </c>
      <c r="D8" s="196">
        <v>29</v>
      </c>
      <c r="E8" s="196">
        <v>191</v>
      </c>
      <c r="F8" s="198">
        <v>3</v>
      </c>
      <c r="G8" s="198">
        <v>6.7486910994764395</v>
      </c>
      <c r="H8" s="185">
        <v>7512.9817241379324</v>
      </c>
      <c r="I8" s="187">
        <v>217876.47000000003</v>
      </c>
      <c r="M8" s="86">
        <v>0.22282608695652173</v>
      </c>
    </row>
    <row r="9" spans="1:13" ht="14.25" x14ac:dyDescent="0.2">
      <c r="A9" s="192" t="s">
        <v>489</v>
      </c>
      <c r="B9" s="273" t="s">
        <v>500</v>
      </c>
      <c r="C9" s="231">
        <v>0.13178294573643412</v>
      </c>
      <c r="D9" s="196">
        <v>34</v>
      </c>
      <c r="E9" s="196">
        <v>258</v>
      </c>
      <c r="F9" s="198">
        <v>3</v>
      </c>
      <c r="G9" s="198">
        <v>8.6434108527131777</v>
      </c>
      <c r="H9" s="185">
        <v>8975.7347058823525</v>
      </c>
      <c r="I9" s="187">
        <v>305174.97999999992</v>
      </c>
      <c r="M9" s="86">
        <v>0.192</v>
      </c>
    </row>
    <row r="10" spans="1:13" ht="14.25" x14ac:dyDescent="0.2">
      <c r="A10" s="192" t="s">
        <v>490</v>
      </c>
      <c r="B10" s="273" t="s">
        <v>500</v>
      </c>
      <c r="C10" s="231">
        <v>8.6956521739130432E-2</v>
      </c>
      <c r="D10" s="196">
        <v>22</v>
      </c>
      <c r="E10" s="196">
        <v>253</v>
      </c>
      <c r="F10" s="198">
        <v>3</v>
      </c>
      <c r="G10" s="198">
        <v>7.6679841897233203</v>
      </c>
      <c r="H10" s="185">
        <v>9669.1936363636378</v>
      </c>
      <c r="I10" s="187">
        <v>212722.25999999995</v>
      </c>
      <c r="M10" s="86">
        <v>0.19186046511627908</v>
      </c>
    </row>
    <row r="11" spans="1:13" ht="14.25" x14ac:dyDescent="0.2">
      <c r="A11" s="192" t="s">
        <v>491</v>
      </c>
      <c r="B11" s="273" t="s">
        <v>500</v>
      </c>
      <c r="C11" s="231">
        <v>0.10952380952380952</v>
      </c>
      <c r="D11" s="196">
        <v>23</v>
      </c>
      <c r="E11" s="196">
        <v>210</v>
      </c>
      <c r="F11" s="198">
        <v>3</v>
      </c>
      <c r="G11" s="198">
        <v>7.2857142857142856</v>
      </c>
      <c r="H11" s="185">
        <v>7664.246086956522</v>
      </c>
      <c r="I11" s="187">
        <v>176277.66000000003</v>
      </c>
      <c r="M11" s="86">
        <v>0.22033898305084745</v>
      </c>
    </row>
    <row r="12" spans="1:13" ht="14.25" x14ac:dyDescent="0.2">
      <c r="A12" s="192" t="s">
        <v>492</v>
      </c>
      <c r="B12" s="273" t="s">
        <v>500</v>
      </c>
      <c r="C12" s="231">
        <v>0.14937759336099585</v>
      </c>
      <c r="D12" s="196">
        <v>36</v>
      </c>
      <c r="E12" s="196">
        <v>241</v>
      </c>
      <c r="F12" s="198">
        <v>3</v>
      </c>
      <c r="G12" s="198">
        <v>7.5435684647302903</v>
      </c>
      <c r="H12" s="185">
        <v>9543.8791666666675</v>
      </c>
      <c r="I12" s="187">
        <v>343579.64999999997</v>
      </c>
      <c r="M12" s="86">
        <v>0.20689655172413793</v>
      </c>
    </row>
    <row r="13" spans="1:13" ht="14.25" x14ac:dyDescent="0.2">
      <c r="A13" s="192" t="s">
        <v>493</v>
      </c>
      <c r="B13" s="273" t="s">
        <v>500</v>
      </c>
      <c r="C13" s="231">
        <v>0.10984848484848485</v>
      </c>
      <c r="D13" s="196">
        <v>29</v>
      </c>
      <c r="E13" s="196">
        <v>264</v>
      </c>
      <c r="F13" s="198">
        <v>3</v>
      </c>
      <c r="G13" s="198">
        <v>9.2083333333333339</v>
      </c>
      <c r="H13" s="185">
        <v>11247.714827586206</v>
      </c>
      <c r="I13" s="187">
        <v>326183.72999999992</v>
      </c>
      <c r="M13" s="86">
        <v>0.18483412322274881</v>
      </c>
    </row>
    <row r="14" spans="1:13" ht="14.25" x14ac:dyDescent="0.2">
      <c r="A14" s="192" t="s">
        <v>494</v>
      </c>
      <c r="B14" s="273" t="s">
        <v>500</v>
      </c>
      <c r="C14" s="231">
        <v>0.15899581589958159</v>
      </c>
      <c r="D14" s="196">
        <v>38</v>
      </c>
      <c r="E14" s="196">
        <v>239</v>
      </c>
      <c r="F14" s="198">
        <v>3</v>
      </c>
      <c r="G14" s="198">
        <v>8.0878661087866117</v>
      </c>
      <c r="H14" s="185">
        <v>9664.0610526315795</v>
      </c>
      <c r="I14" s="187">
        <v>367234.31999999995</v>
      </c>
      <c r="M14" s="86">
        <v>0.17777777777777778</v>
      </c>
    </row>
    <row r="15" spans="1:13" ht="14.25" x14ac:dyDescent="0.2">
      <c r="A15" s="192" t="s">
        <v>495</v>
      </c>
      <c r="B15" s="273" t="s">
        <v>500</v>
      </c>
      <c r="C15" s="231">
        <v>0.15263157894736842</v>
      </c>
      <c r="D15" s="196">
        <v>29</v>
      </c>
      <c r="E15" s="196">
        <v>190</v>
      </c>
      <c r="F15" s="198">
        <v>3</v>
      </c>
      <c r="G15" s="198">
        <v>7.310526315789474</v>
      </c>
      <c r="H15" s="185">
        <v>9390.9562068965515</v>
      </c>
      <c r="I15" s="187">
        <v>272337.73000000004</v>
      </c>
      <c r="M15" s="86">
        <v>0.2</v>
      </c>
    </row>
    <row r="16" spans="1:13" ht="14.25" x14ac:dyDescent="0.2">
      <c r="A16" s="192" t="s">
        <v>496</v>
      </c>
      <c r="B16" s="273" t="s">
        <v>500</v>
      </c>
      <c r="C16" s="231">
        <v>0.13636363636363635</v>
      </c>
      <c r="D16" s="196">
        <v>30</v>
      </c>
      <c r="E16" s="196">
        <v>220</v>
      </c>
      <c r="F16" s="198">
        <v>3</v>
      </c>
      <c r="G16" s="198">
        <v>7.1863636363636365</v>
      </c>
      <c r="H16" s="185">
        <v>10551.149666666666</v>
      </c>
      <c r="I16" s="187">
        <v>316534.49</v>
      </c>
      <c r="M16" s="86">
        <v>0.19101123595505617</v>
      </c>
    </row>
    <row r="17" spans="1:13" ht="14.25" x14ac:dyDescent="0.2">
      <c r="A17" s="192" t="s">
        <v>497</v>
      </c>
      <c r="B17" s="273" t="s">
        <v>500</v>
      </c>
      <c r="C17" s="231">
        <v>0.11792452830188679</v>
      </c>
      <c r="D17" s="196">
        <v>25</v>
      </c>
      <c r="E17" s="196">
        <v>212</v>
      </c>
      <c r="F17" s="198">
        <v>3</v>
      </c>
      <c r="G17" s="198">
        <v>7.0235849056603774</v>
      </c>
      <c r="H17" s="185">
        <v>9379.8084000000017</v>
      </c>
      <c r="I17" s="187">
        <v>234495.21</v>
      </c>
      <c r="M17" s="86">
        <v>0.19753086419753085</v>
      </c>
    </row>
    <row r="18" spans="1:13" ht="14.25" x14ac:dyDescent="0.2">
      <c r="A18" s="193" t="s">
        <v>498</v>
      </c>
      <c r="B18" s="273" t="s">
        <v>500</v>
      </c>
      <c r="C18" s="232">
        <v>0.19158878504672897</v>
      </c>
      <c r="D18" s="200">
        <v>41</v>
      </c>
      <c r="E18" s="200">
        <v>214</v>
      </c>
      <c r="F18" s="202">
        <v>3</v>
      </c>
      <c r="G18" s="202">
        <v>8.434579439252337</v>
      </c>
      <c r="H18" s="186">
        <v>10316.313170731706</v>
      </c>
      <c r="I18" s="188">
        <v>422968.83999999991</v>
      </c>
      <c r="M18" s="86">
        <v>0.19444444444444445</v>
      </c>
    </row>
    <row r="19" spans="1:13" ht="15" customHeight="1" x14ac:dyDescent="0.25">
      <c r="A19" s="183" t="s">
        <v>270</v>
      </c>
      <c r="B19" s="49"/>
      <c r="C19" s="49"/>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223</v>
      </c>
      <c r="B22" s="105"/>
      <c r="C22" s="105"/>
    </row>
    <row r="23" spans="1:13" ht="15.75" customHeight="1" x14ac:dyDescent="0.2">
      <c r="A23" s="131" t="s">
        <v>224</v>
      </c>
      <c r="B23" s="131"/>
      <c r="C23" s="131"/>
    </row>
    <row r="24" spans="1:13" ht="15.75" customHeight="1" x14ac:dyDescent="0.2">
      <c r="A24" s="131" t="s">
        <v>225</v>
      </c>
      <c r="B24" s="131"/>
      <c r="C24" s="131"/>
    </row>
    <row r="25" spans="1:13" ht="15" x14ac:dyDescent="0.2">
      <c r="A25" s="234" t="s">
        <v>266</v>
      </c>
      <c r="B25" s="131"/>
      <c r="C25" s="131"/>
    </row>
    <row r="26" spans="1:13" ht="15" x14ac:dyDescent="0.2">
      <c r="A26" s="131"/>
      <c r="B26" s="131"/>
      <c r="C26" s="131"/>
    </row>
    <row r="27" spans="1:13" ht="15" x14ac:dyDescent="0.2">
      <c r="A27" s="131"/>
      <c r="B27" s="131"/>
      <c r="C27" s="131"/>
    </row>
    <row r="28" spans="1:13" ht="15" x14ac:dyDescent="0.2">
      <c r="A28" s="131"/>
      <c r="B28" s="131"/>
      <c r="C28" s="131"/>
    </row>
    <row r="29" spans="1:13" ht="15" x14ac:dyDescent="0.2">
      <c r="A29" s="131"/>
      <c r="B29" s="131"/>
      <c r="C29" s="131"/>
    </row>
    <row r="30" spans="1:13" x14ac:dyDescent="0.2">
      <c r="A30" s="58"/>
      <c r="B30" s="58"/>
      <c r="C30" s="58"/>
    </row>
    <row r="31" spans="1:13" x14ac:dyDescent="0.2">
      <c r="A31" s="58"/>
      <c r="B31" s="58"/>
      <c r="C31" s="58"/>
    </row>
    <row r="32" spans="1:13"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86" priority="1" stopIfTrue="1" operator="greaterThanOrEqual">
      <formula>$M$7</formula>
    </cfRule>
  </conditionalFormatting>
  <conditionalFormatting sqref="C8">
    <cfRule type="cellIs" dxfId="85" priority="12" stopIfTrue="1" operator="greaterThanOrEqual">
      <formula>$M$8</formula>
    </cfRule>
  </conditionalFormatting>
  <conditionalFormatting sqref="C9">
    <cfRule type="cellIs" dxfId="84" priority="11" stopIfTrue="1" operator="greaterThanOrEqual">
      <formula>$M$9</formula>
    </cfRule>
  </conditionalFormatting>
  <conditionalFormatting sqref="C10">
    <cfRule type="cellIs" dxfId="83" priority="10" stopIfTrue="1" operator="greaterThanOrEqual">
      <formula>$M$10</formula>
    </cfRule>
  </conditionalFormatting>
  <conditionalFormatting sqref="C11">
    <cfRule type="cellIs" dxfId="82" priority="9" stopIfTrue="1" operator="greaterThanOrEqual">
      <formula>$M$11</formula>
    </cfRule>
  </conditionalFormatting>
  <conditionalFormatting sqref="C12">
    <cfRule type="cellIs" dxfId="81" priority="8" stopIfTrue="1" operator="greaterThanOrEqual">
      <formula>$M$12</formula>
    </cfRule>
  </conditionalFormatting>
  <conditionalFormatting sqref="C13">
    <cfRule type="cellIs" dxfId="80" priority="7" stopIfTrue="1" operator="greaterThanOrEqual">
      <formula>$M$13</formula>
    </cfRule>
  </conditionalFormatting>
  <conditionalFormatting sqref="C14">
    <cfRule type="cellIs" dxfId="79" priority="6" stopIfTrue="1" operator="greaterThanOrEqual">
      <formula>$M$14</formula>
    </cfRule>
  </conditionalFormatting>
  <conditionalFormatting sqref="C15">
    <cfRule type="cellIs" dxfId="78" priority="5" stopIfTrue="1" operator="greaterThanOrEqual">
      <formula>$M$15</formula>
    </cfRule>
  </conditionalFormatting>
  <conditionalFormatting sqref="C16">
    <cfRule type="cellIs" dxfId="77" priority="4" stopIfTrue="1" operator="greaterThanOrEqual">
      <formula>$M$16</formula>
    </cfRule>
  </conditionalFormatting>
  <conditionalFormatting sqref="C17">
    <cfRule type="cellIs" dxfId="76" priority="3" stopIfTrue="1" operator="greaterThanOrEqual">
      <formula>$M$17</formula>
    </cfRule>
  </conditionalFormatting>
  <conditionalFormatting sqref="C18">
    <cfRule type="cellIs" dxfId="75"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3"/>
  <sheetViews>
    <sheetView showGridLines="0" zoomScaleNormal="100" workbookViewId="0"/>
  </sheetViews>
  <sheetFormatPr defaultColWidth="9.28515625" defaultRowHeight="12.75" x14ac:dyDescent="0.2"/>
  <cols>
    <col min="1" max="1" width="32.7109375" style="90" customWidth="1"/>
    <col min="2" max="13" width="4.28515625" style="90" customWidth="1"/>
    <col min="14" max="14" width="12.28515625" style="90" customWidth="1"/>
    <col min="15" max="16384" width="9.28515625" style="90"/>
  </cols>
  <sheetData>
    <row r="1" spans="1:14" ht="18" customHeight="1" x14ac:dyDescent="0.25">
      <c r="A1" s="156" t="s">
        <v>467</v>
      </c>
      <c r="B1" s="157"/>
      <c r="C1" s="157"/>
      <c r="D1" s="157"/>
      <c r="E1" s="157"/>
      <c r="F1" s="157"/>
      <c r="G1" s="157"/>
      <c r="H1" s="157"/>
      <c r="I1" s="157"/>
      <c r="J1" s="157"/>
      <c r="K1" s="157"/>
      <c r="L1" s="157"/>
      <c r="M1" s="157"/>
      <c r="N1" s="157"/>
    </row>
    <row r="2" spans="1:14" ht="18" customHeight="1" x14ac:dyDescent="0.25">
      <c r="A2" s="264" t="s">
        <v>486</v>
      </c>
      <c r="B2" s="157"/>
      <c r="C2" s="157"/>
      <c r="D2" s="157"/>
      <c r="E2" s="157"/>
      <c r="F2" s="157"/>
      <c r="G2" s="157"/>
      <c r="H2" s="157"/>
      <c r="I2" s="157"/>
      <c r="J2" s="157"/>
      <c r="K2" s="157"/>
      <c r="L2" s="157"/>
      <c r="M2" s="157"/>
      <c r="N2" s="157"/>
    </row>
    <row r="3" spans="1:14" ht="28.5" customHeight="1" x14ac:dyDescent="0.2">
      <c r="A3" s="105" t="s">
        <v>125</v>
      </c>
      <c r="B3" s="108"/>
      <c r="C3" s="108"/>
      <c r="D3" s="108"/>
      <c r="E3" s="108"/>
      <c r="F3" s="108"/>
      <c r="G3" s="108"/>
      <c r="H3" s="108"/>
      <c r="I3" s="108"/>
      <c r="J3" s="108"/>
      <c r="K3" s="108"/>
      <c r="L3" s="108"/>
      <c r="M3" s="108"/>
      <c r="N3" s="108"/>
    </row>
    <row r="4" spans="1:14" ht="18" customHeight="1" x14ac:dyDescent="0.2">
      <c r="A4" s="105" t="s">
        <v>126</v>
      </c>
      <c r="B4" s="108"/>
      <c r="C4" s="108"/>
      <c r="D4" s="108"/>
      <c r="E4" s="108"/>
      <c r="F4" s="108"/>
      <c r="G4" s="108"/>
      <c r="H4" s="108"/>
      <c r="I4" s="108"/>
      <c r="J4" s="108"/>
      <c r="K4" s="108"/>
      <c r="L4" s="108"/>
      <c r="M4" s="108"/>
      <c r="N4" s="108"/>
    </row>
    <row r="5" spans="1:14" ht="18" customHeight="1" x14ac:dyDescent="0.2">
      <c r="A5" s="105" t="s">
        <v>127</v>
      </c>
      <c r="B5" s="108"/>
      <c r="C5" s="108"/>
      <c r="D5" s="108"/>
      <c r="E5" s="108"/>
      <c r="F5" s="108"/>
      <c r="G5" s="108"/>
      <c r="H5" s="108"/>
      <c r="I5" s="108"/>
      <c r="J5" s="108"/>
      <c r="K5" s="108"/>
      <c r="L5" s="108"/>
      <c r="M5" s="108"/>
      <c r="N5" s="108"/>
    </row>
    <row r="6" spans="1:14" ht="18" customHeight="1" x14ac:dyDescent="0.2">
      <c r="A6" s="105" t="s">
        <v>128</v>
      </c>
      <c r="B6" s="108"/>
      <c r="C6" s="108"/>
      <c r="D6" s="108"/>
      <c r="E6" s="108"/>
      <c r="F6" s="108"/>
      <c r="G6" s="108"/>
      <c r="H6" s="108"/>
      <c r="I6" s="108"/>
      <c r="J6" s="108"/>
      <c r="K6" s="108"/>
      <c r="L6" s="108"/>
      <c r="M6" s="108"/>
      <c r="N6" s="108"/>
    </row>
    <row r="7" spans="1:14" ht="18" customHeight="1" x14ac:dyDescent="0.2">
      <c r="A7" s="105" t="s">
        <v>129</v>
      </c>
      <c r="B7" s="108"/>
      <c r="C7" s="108"/>
      <c r="D7" s="108"/>
      <c r="E7" s="108"/>
      <c r="F7" s="108"/>
      <c r="G7" s="108"/>
      <c r="H7" s="108"/>
      <c r="I7" s="108"/>
      <c r="J7" s="108"/>
      <c r="K7" s="108"/>
      <c r="L7" s="108"/>
      <c r="M7" s="108"/>
      <c r="N7" s="108"/>
    </row>
    <row r="8" spans="1:14" ht="18" customHeight="1" x14ac:dyDescent="0.2">
      <c r="A8" s="105" t="s">
        <v>130</v>
      </c>
      <c r="B8" s="108"/>
      <c r="C8" s="108"/>
      <c r="D8" s="108"/>
      <c r="E8" s="108"/>
      <c r="F8" s="108"/>
      <c r="G8" s="108"/>
      <c r="H8" s="108"/>
      <c r="I8" s="108"/>
      <c r="J8" s="108"/>
      <c r="K8" s="108"/>
      <c r="L8" s="108"/>
      <c r="M8" s="108"/>
      <c r="N8" s="108"/>
    </row>
    <row r="9" spans="1:14" ht="21.75" customHeight="1" x14ac:dyDescent="0.25">
      <c r="A9" s="158" t="s">
        <v>585</v>
      </c>
      <c r="B9" s="159" t="s">
        <v>479</v>
      </c>
      <c r="E9" s="160"/>
      <c r="F9" s="160"/>
      <c r="G9" s="160"/>
      <c r="H9" s="160"/>
      <c r="I9" s="160"/>
      <c r="J9" s="160"/>
      <c r="K9" s="160"/>
      <c r="L9" s="160"/>
      <c r="M9" s="160"/>
      <c r="N9" s="160"/>
    </row>
    <row r="10" spans="1:14" ht="21.75" customHeight="1" x14ac:dyDescent="0.25">
      <c r="A10" s="162" t="s">
        <v>269</v>
      </c>
      <c r="B10" s="159"/>
      <c r="D10" s="160"/>
      <c r="E10" s="160"/>
      <c r="F10" s="160"/>
      <c r="G10" s="160"/>
      <c r="H10" s="160"/>
      <c r="I10" s="160"/>
      <c r="J10" s="160"/>
      <c r="K10" s="160"/>
      <c r="L10" s="160"/>
      <c r="M10" s="160"/>
      <c r="N10" s="160"/>
    </row>
    <row r="11" spans="1:14" ht="19.5" customHeight="1" thickBot="1" x14ac:dyDescent="0.3">
      <c r="A11" s="161" t="s">
        <v>268</v>
      </c>
      <c r="B11" s="153"/>
      <c r="C11" s="154"/>
      <c r="D11" s="155"/>
      <c r="E11" s="155"/>
      <c r="F11" s="155"/>
      <c r="G11" s="155"/>
      <c r="H11" s="155"/>
      <c r="I11" s="155"/>
      <c r="J11" s="155"/>
      <c r="K11" s="155"/>
      <c r="L11" s="155"/>
      <c r="M11" s="155"/>
      <c r="N11" s="160"/>
    </row>
    <row r="12" spans="1:14" ht="66.75" customHeight="1" thickBot="1" x14ac:dyDescent="0.3">
      <c r="A12" s="166" t="s">
        <v>59</v>
      </c>
      <c r="B12" s="327" t="s">
        <v>487</v>
      </c>
      <c r="C12" s="328" t="s">
        <v>488</v>
      </c>
      <c r="D12" s="328" t="s">
        <v>489</v>
      </c>
      <c r="E12" s="328" t="s">
        <v>490</v>
      </c>
      <c r="F12" s="328" t="s">
        <v>491</v>
      </c>
      <c r="G12" s="328" t="s">
        <v>492</v>
      </c>
      <c r="H12" s="328" t="s">
        <v>493</v>
      </c>
      <c r="I12" s="328" t="s">
        <v>494</v>
      </c>
      <c r="J12" s="328" t="s">
        <v>495</v>
      </c>
      <c r="K12" s="328" t="s">
        <v>496</v>
      </c>
      <c r="L12" s="328" t="s">
        <v>497</v>
      </c>
      <c r="M12" s="329" t="s">
        <v>498</v>
      </c>
      <c r="N12" s="163" t="s">
        <v>60</v>
      </c>
    </row>
    <row r="13" spans="1:14" ht="16.149999999999999" customHeight="1" x14ac:dyDescent="0.2">
      <c r="A13" s="110" t="s">
        <v>29</v>
      </c>
      <c r="B13" s="168">
        <v>0</v>
      </c>
      <c r="C13" s="169">
        <v>0</v>
      </c>
      <c r="D13" s="169">
        <v>0</v>
      </c>
      <c r="E13" s="169">
        <v>0</v>
      </c>
      <c r="F13" s="169">
        <v>0</v>
      </c>
      <c r="G13" s="169">
        <v>0</v>
      </c>
      <c r="H13" s="169">
        <v>0</v>
      </c>
      <c r="I13" s="169">
        <v>0</v>
      </c>
      <c r="J13" s="169">
        <v>0</v>
      </c>
      <c r="K13" s="169">
        <v>0</v>
      </c>
      <c r="L13" s="170">
        <v>0</v>
      </c>
      <c r="M13" s="171">
        <v>0</v>
      </c>
      <c r="N13" s="164">
        <f>SUM(B13:M13)</f>
        <v>0</v>
      </c>
    </row>
    <row r="14" spans="1:14" ht="16.149999999999999" customHeight="1" x14ac:dyDescent="0.2">
      <c r="A14" s="111" t="s">
        <v>30</v>
      </c>
      <c r="B14" s="172">
        <v>0</v>
      </c>
      <c r="C14" s="169">
        <v>0</v>
      </c>
      <c r="D14" s="169">
        <v>1</v>
      </c>
      <c r="E14" s="169">
        <v>0</v>
      </c>
      <c r="F14" s="169">
        <v>0</v>
      </c>
      <c r="G14" s="169">
        <v>0</v>
      </c>
      <c r="H14" s="169">
        <v>1</v>
      </c>
      <c r="I14" s="169">
        <v>1</v>
      </c>
      <c r="J14" s="169">
        <v>1</v>
      </c>
      <c r="K14" s="169">
        <v>0</v>
      </c>
      <c r="L14" s="169">
        <v>1</v>
      </c>
      <c r="M14" s="169">
        <v>1</v>
      </c>
      <c r="N14" s="165">
        <f t="shared" ref="N14:N36" si="0">SUM(B14:M14)</f>
        <v>6</v>
      </c>
    </row>
    <row r="15" spans="1:14" ht="16.149999999999999" customHeight="1" x14ac:dyDescent="0.2">
      <c r="A15" s="112" t="s">
        <v>12</v>
      </c>
      <c r="B15" s="173">
        <v>0</v>
      </c>
      <c r="C15" s="174">
        <v>0</v>
      </c>
      <c r="D15" s="169" t="s">
        <v>586</v>
      </c>
      <c r="E15" s="169">
        <v>0</v>
      </c>
      <c r="F15" s="169">
        <v>0</v>
      </c>
      <c r="G15" s="169">
        <v>0</v>
      </c>
      <c r="H15" s="169">
        <v>0</v>
      </c>
      <c r="I15" s="169">
        <v>0</v>
      </c>
      <c r="J15" s="169">
        <v>0</v>
      </c>
      <c r="K15" s="169">
        <v>0</v>
      </c>
      <c r="L15" s="169">
        <v>0</v>
      </c>
      <c r="M15" s="169">
        <v>0</v>
      </c>
      <c r="N15" s="165">
        <f t="shared" si="0"/>
        <v>0</v>
      </c>
    </row>
    <row r="16" spans="1:14" ht="16.149999999999999" customHeight="1" x14ac:dyDescent="0.2">
      <c r="A16" s="113" t="s">
        <v>25</v>
      </c>
      <c r="B16" s="172">
        <v>0</v>
      </c>
      <c r="C16" s="175">
        <v>0</v>
      </c>
      <c r="D16" s="176">
        <v>0</v>
      </c>
      <c r="E16" s="176">
        <v>0</v>
      </c>
      <c r="F16" s="176">
        <v>0</v>
      </c>
      <c r="G16" s="176">
        <v>0</v>
      </c>
      <c r="H16" s="176">
        <v>0</v>
      </c>
      <c r="I16" s="176">
        <v>0</v>
      </c>
      <c r="J16" s="176">
        <v>0</v>
      </c>
      <c r="K16" s="176">
        <v>0</v>
      </c>
      <c r="L16" s="176">
        <v>0</v>
      </c>
      <c r="M16" s="176">
        <v>0</v>
      </c>
      <c r="N16" s="165">
        <f t="shared" si="0"/>
        <v>0</v>
      </c>
    </row>
    <row r="17" spans="1:14" ht="16.149999999999999" customHeight="1" x14ac:dyDescent="0.2">
      <c r="A17" s="113" t="s">
        <v>31</v>
      </c>
      <c r="B17" s="172">
        <v>0</v>
      </c>
      <c r="C17" s="177">
        <v>0</v>
      </c>
      <c r="D17" s="174">
        <v>0</v>
      </c>
      <c r="E17" s="174">
        <v>0</v>
      </c>
      <c r="F17" s="174">
        <v>0</v>
      </c>
      <c r="G17" s="174">
        <v>0</v>
      </c>
      <c r="H17" s="174" t="s">
        <v>586</v>
      </c>
      <c r="I17" s="174">
        <v>0</v>
      </c>
      <c r="J17" s="174">
        <v>0</v>
      </c>
      <c r="K17" s="174">
        <v>0</v>
      </c>
      <c r="L17" s="174">
        <v>0</v>
      </c>
      <c r="M17" s="174" t="s">
        <v>586</v>
      </c>
      <c r="N17" s="165">
        <f t="shared" si="0"/>
        <v>0</v>
      </c>
    </row>
    <row r="18" spans="1:14" ht="16.149999999999999" customHeight="1" x14ac:dyDescent="0.2">
      <c r="A18" s="113" t="s">
        <v>32</v>
      </c>
      <c r="B18" s="172">
        <v>0</v>
      </c>
      <c r="C18" s="171">
        <v>0</v>
      </c>
      <c r="D18" s="171">
        <v>0</v>
      </c>
      <c r="E18" s="169">
        <v>0</v>
      </c>
      <c r="F18" s="169">
        <v>0</v>
      </c>
      <c r="G18" s="169">
        <v>0</v>
      </c>
      <c r="H18" s="169">
        <v>0</v>
      </c>
      <c r="I18" s="169">
        <v>0</v>
      </c>
      <c r="J18" s="169">
        <v>0</v>
      </c>
      <c r="K18" s="169">
        <v>0</v>
      </c>
      <c r="L18" s="169">
        <v>0</v>
      </c>
      <c r="M18" s="169">
        <v>0</v>
      </c>
      <c r="N18" s="165">
        <f t="shared" si="0"/>
        <v>0</v>
      </c>
    </row>
    <row r="19" spans="1:14" ht="16.149999999999999" customHeight="1" x14ac:dyDescent="0.2">
      <c r="A19" s="112" t="s">
        <v>33</v>
      </c>
      <c r="B19" s="172">
        <v>0</v>
      </c>
      <c r="C19" s="171">
        <v>0</v>
      </c>
      <c r="D19" s="169">
        <v>0</v>
      </c>
      <c r="E19" s="169">
        <v>0</v>
      </c>
      <c r="F19" s="169">
        <v>0</v>
      </c>
      <c r="G19" s="169">
        <v>0</v>
      </c>
      <c r="H19" s="169">
        <v>0</v>
      </c>
      <c r="I19" s="169">
        <v>0</v>
      </c>
      <c r="J19" s="169">
        <v>0</v>
      </c>
      <c r="K19" s="169">
        <v>0</v>
      </c>
      <c r="L19" s="169">
        <v>0</v>
      </c>
      <c r="M19" s="169">
        <v>0</v>
      </c>
      <c r="N19" s="165">
        <f t="shared" si="0"/>
        <v>0</v>
      </c>
    </row>
    <row r="20" spans="1:14" ht="16.149999999999999" customHeight="1" x14ac:dyDescent="0.2">
      <c r="A20" s="114" t="s">
        <v>61</v>
      </c>
      <c r="B20" s="178">
        <v>0</v>
      </c>
      <c r="C20" s="169">
        <v>0</v>
      </c>
      <c r="D20" s="169">
        <v>0</v>
      </c>
      <c r="E20" s="171">
        <v>0</v>
      </c>
      <c r="F20" s="169">
        <v>0</v>
      </c>
      <c r="G20" s="169">
        <v>0</v>
      </c>
      <c r="H20" s="169">
        <v>0</v>
      </c>
      <c r="I20" s="169">
        <v>0</v>
      </c>
      <c r="J20" s="169">
        <v>0</v>
      </c>
      <c r="K20" s="169">
        <v>0</v>
      </c>
      <c r="L20" s="169">
        <v>0</v>
      </c>
      <c r="M20" s="169">
        <v>0</v>
      </c>
      <c r="N20" s="165">
        <f>SUM(B20:M20)</f>
        <v>0</v>
      </c>
    </row>
    <row r="21" spans="1:14" ht="16.149999999999999" customHeight="1" x14ac:dyDescent="0.2">
      <c r="A21" s="114" t="s">
        <v>403</v>
      </c>
      <c r="B21" s="341">
        <v>1</v>
      </c>
      <c r="C21" s="342">
        <v>1</v>
      </c>
      <c r="D21" s="343">
        <v>0</v>
      </c>
      <c r="E21" s="343">
        <v>0</v>
      </c>
      <c r="F21" s="343">
        <v>0</v>
      </c>
      <c r="G21" s="343">
        <v>1</v>
      </c>
      <c r="H21" s="343">
        <v>0</v>
      </c>
      <c r="I21" s="343">
        <v>1</v>
      </c>
      <c r="J21" s="343">
        <v>1</v>
      </c>
      <c r="K21" s="343">
        <v>1</v>
      </c>
      <c r="L21" s="343">
        <v>0</v>
      </c>
      <c r="M21" s="339">
        <v>0</v>
      </c>
      <c r="N21" s="340">
        <f>SUM(B21:M21)</f>
        <v>6</v>
      </c>
    </row>
    <row r="22" spans="1:14" ht="16.149999999999999" customHeight="1" x14ac:dyDescent="0.2">
      <c r="A22" s="114" t="s">
        <v>34</v>
      </c>
      <c r="B22" s="178">
        <v>0</v>
      </c>
      <c r="C22" s="169">
        <v>0</v>
      </c>
      <c r="D22" s="169">
        <v>0</v>
      </c>
      <c r="E22" s="169">
        <v>0</v>
      </c>
      <c r="F22" s="169" t="s">
        <v>586</v>
      </c>
      <c r="G22" s="169">
        <v>0</v>
      </c>
      <c r="H22" s="169">
        <v>0</v>
      </c>
      <c r="I22" s="169">
        <v>0</v>
      </c>
      <c r="J22" s="169">
        <v>0</v>
      </c>
      <c r="K22" s="169" t="s">
        <v>586</v>
      </c>
      <c r="L22" s="169">
        <v>0</v>
      </c>
      <c r="M22" s="169">
        <v>0</v>
      </c>
      <c r="N22" s="165">
        <f t="shared" si="0"/>
        <v>0</v>
      </c>
    </row>
    <row r="23" spans="1:14" ht="30" customHeight="1" x14ac:dyDescent="0.2">
      <c r="A23" s="115" t="s">
        <v>587</v>
      </c>
      <c r="B23" s="178">
        <v>0</v>
      </c>
      <c r="C23" s="169">
        <v>0</v>
      </c>
      <c r="D23" s="169">
        <v>0</v>
      </c>
      <c r="E23" s="169">
        <v>0</v>
      </c>
      <c r="F23" s="169">
        <v>0</v>
      </c>
      <c r="G23" s="169">
        <v>0</v>
      </c>
      <c r="H23" s="169">
        <v>0</v>
      </c>
      <c r="I23" s="169">
        <v>0</v>
      </c>
      <c r="J23" s="169">
        <v>0</v>
      </c>
      <c r="K23" s="169">
        <v>0</v>
      </c>
      <c r="L23" s="169">
        <v>0</v>
      </c>
      <c r="M23" s="169">
        <v>0</v>
      </c>
      <c r="N23" s="165">
        <f t="shared" si="0"/>
        <v>0</v>
      </c>
    </row>
    <row r="24" spans="1:14" ht="15.75" customHeight="1" x14ac:dyDescent="0.2">
      <c r="A24" s="115" t="s">
        <v>377</v>
      </c>
      <c r="B24" s="335">
        <v>0</v>
      </c>
      <c r="C24" s="336">
        <v>0</v>
      </c>
      <c r="D24" s="337">
        <v>0</v>
      </c>
      <c r="E24" s="337">
        <v>0</v>
      </c>
      <c r="F24" s="337">
        <v>0</v>
      </c>
      <c r="G24" s="337">
        <v>0</v>
      </c>
      <c r="H24" s="337">
        <v>0</v>
      </c>
      <c r="I24" s="337">
        <v>0</v>
      </c>
      <c r="J24" s="337">
        <v>0</v>
      </c>
      <c r="K24" s="337">
        <v>0</v>
      </c>
      <c r="L24" s="337">
        <v>0</v>
      </c>
      <c r="M24" s="338">
        <v>0</v>
      </c>
      <c r="N24" s="165">
        <f t="shared" si="0"/>
        <v>0</v>
      </c>
    </row>
    <row r="25" spans="1:14" ht="15.75" customHeight="1" x14ac:dyDescent="0.2">
      <c r="A25" s="115" t="s">
        <v>35</v>
      </c>
      <c r="B25" s="172">
        <v>0</v>
      </c>
      <c r="C25" s="174">
        <v>0</v>
      </c>
      <c r="D25" s="174">
        <v>0</v>
      </c>
      <c r="E25" s="174">
        <v>0</v>
      </c>
      <c r="F25" s="174">
        <v>0</v>
      </c>
      <c r="G25" s="174">
        <v>0</v>
      </c>
      <c r="H25" s="174">
        <v>0</v>
      </c>
      <c r="I25" s="174">
        <v>0</v>
      </c>
      <c r="J25" s="174">
        <v>0</v>
      </c>
      <c r="K25" s="174">
        <v>0</v>
      </c>
      <c r="L25" s="174">
        <v>0</v>
      </c>
      <c r="M25" s="169">
        <v>0</v>
      </c>
      <c r="N25" s="165">
        <f t="shared" si="0"/>
        <v>0</v>
      </c>
    </row>
    <row r="26" spans="1:14" ht="30" customHeight="1" x14ac:dyDescent="0.2">
      <c r="A26" s="115" t="s">
        <v>36</v>
      </c>
      <c r="B26" s="178">
        <v>0</v>
      </c>
      <c r="C26" s="169">
        <v>0</v>
      </c>
      <c r="D26" s="169" t="s">
        <v>586</v>
      </c>
      <c r="E26" s="169">
        <v>0</v>
      </c>
      <c r="F26" s="174">
        <v>0</v>
      </c>
      <c r="G26" s="171" t="s">
        <v>586</v>
      </c>
      <c r="H26" s="169">
        <v>0</v>
      </c>
      <c r="I26" s="169" t="s">
        <v>586</v>
      </c>
      <c r="J26" s="169">
        <v>0</v>
      </c>
      <c r="K26" s="169" t="s">
        <v>586</v>
      </c>
      <c r="L26" s="169">
        <v>0</v>
      </c>
      <c r="M26" s="169" t="s">
        <v>586</v>
      </c>
      <c r="N26" s="165">
        <f t="shared" si="0"/>
        <v>0</v>
      </c>
    </row>
    <row r="27" spans="1:14" ht="33" customHeight="1" x14ac:dyDescent="0.2">
      <c r="A27" s="115" t="s">
        <v>37</v>
      </c>
      <c r="B27" s="178" t="s">
        <v>586</v>
      </c>
      <c r="C27" s="169">
        <v>0</v>
      </c>
      <c r="D27" s="169">
        <v>0</v>
      </c>
      <c r="E27" s="169">
        <v>0</v>
      </c>
      <c r="F27" s="169">
        <v>0</v>
      </c>
      <c r="G27" s="169">
        <v>0</v>
      </c>
      <c r="H27" s="169">
        <v>0</v>
      </c>
      <c r="I27" s="169">
        <v>0</v>
      </c>
      <c r="J27" s="169">
        <v>0</v>
      </c>
      <c r="K27" s="169">
        <v>0</v>
      </c>
      <c r="L27" s="169">
        <v>0</v>
      </c>
      <c r="M27" s="169">
        <v>0</v>
      </c>
      <c r="N27" s="165">
        <f t="shared" si="0"/>
        <v>0</v>
      </c>
    </row>
    <row r="28" spans="1:14" ht="15.75" customHeight="1" x14ac:dyDescent="0.2">
      <c r="A28" s="115" t="s">
        <v>38</v>
      </c>
      <c r="B28" s="178">
        <v>0</v>
      </c>
      <c r="C28" s="169">
        <v>0</v>
      </c>
      <c r="D28" s="169">
        <v>0</v>
      </c>
      <c r="E28" s="169">
        <v>0</v>
      </c>
      <c r="F28" s="169">
        <v>0</v>
      </c>
      <c r="G28" s="169">
        <v>0</v>
      </c>
      <c r="H28" s="169">
        <v>0</v>
      </c>
      <c r="I28" s="169">
        <v>0</v>
      </c>
      <c r="J28" s="169">
        <v>0</v>
      </c>
      <c r="K28" s="169">
        <v>0</v>
      </c>
      <c r="L28" s="169">
        <v>0</v>
      </c>
      <c r="M28" s="169">
        <v>0</v>
      </c>
      <c r="N28" s="165">
        <f t="shared" si="0"/>
        <v>0</v>
      </c>
    </row>
    <row r="29" spans="1:14" ht="16.149999999999999" customHeight="1" x14ac:dyDescent="0.2">
      <c r="A29" s="115" t="s">
        <v>58</v>
      </c>
      <c r="B29" s="178">
        <v>0</v>
      </c>
      <c r="C29" s="169">
        <v>0</v>
      </c>
      <c r="D29" s="169">
        <v>0</v>
      </c>
      <c r="E29" s="169">
        <v>0</v>
      </c>
      <c r="F29" s="169">
        <v>0</v>
      </c>
      <c r="G29" s="171">
        <v>0</v>
      </c>
      <c r="H29" s="169">
        <v>0</v>
      </c>
      <c r="I29" s="169">
        <v>0</v>
      </c>
      <c r="J29" s="171">
        <v>0</v>
      </c>
      <c r="K29" s="169">
        <v>0</v>
      </c>
      <c r="L29" s="169">
        <v>0</v>
      </c>
      <c r="M29" s="169">
        <v>0</v>
      </c>
      <c r="N29" s="165">
        <f>SUM(B29:M29)</f>
        <v>0</v>
      </c>
    </row>
    <row r="30" spans="1:14" ht="30.75" customHeight="1" x14ac:dyDescent="0.2">
      <c r="A30" s="115" t="s">
        <v>90</v>
      </c>
      <c r="B30" s="178">
        <v>0</v>
      </c>
      <c r="C30" s="169">
        <v>0</v>
      </c>
      <c r="D30" s="169">
        <v>0</v>
      </c>
      <c r="E30" s="169">
        <v>0</v>
      </c>
      <c r="F30" s="174">
        <v>0</v>
      </c>
      <c r="G30" s="171">
        <v>0</v>
      </c>
      <c r="H30" s="169">
        <v>0</v>
      </c>
      <c r="I30" s="174">
        <v>0</v>
      </c>
      <c r="J30" s="171">
        <v>0</v>
      </c>
      <c r="K30" s="169">
        <v>0</v>
      </c>
      <c r="L30" s="169">
        <v>0</v>
      </c>
      <c r="M30" s="169">
        <v>0</v>
      </c>
      <c r="N30" s="165">
        <f t="shared" si="0"/>
        <v>0</v>
      </c>
    </row>
    <row r="31" spans="1:14" ht="33" customHeight="1" x14ac:dyDescent="0.2">
      <c r="A31" s="115" t="s">
        <v>89</v>
      </c>
      <c r="B31" s="178">
        <v>0</v>
      </c>
      <c r="C31" s="169">
        <v>0</v>
      </c>
      <c r="D31" s="169">
        <v>0</v>
      </c>
      <c r="E31" s="169">
        <v>0</v>
      </c>
      <c r="F31" s="169">
        <v>0</v>
      </c>
      <c r="G31" s="169">
        <v>0</v>
      </c>
      <c r="H31" s="169">
        <v>0</v>
      </c>
      <c r="I31" s="169">
        <v>0</v>
      </c>
      <c r="J31" s="169">
        <v>0</v>
      </c>
      <c r="K31" s="169">
        <v>0</v>
      </c>
      <c r="L31" s="169">
        <v>0</v>
      </c>
      <c r="M31" s="169">
        <v>0</v>
      </c>
      <c r="N31" s="165">
        <f t="shared" si="0"/>
        <v>0</v>
      </c>
    </row>
    <row r="32" spans="1:14" ht="32.25" customHeight="1" x14ac:dyDescent="0.2">
      <c r="A32" s="115" t="s">
        <v>91</v>
      </c>
      <c r="B32" s="178">
        <v>0</v>
      </c>
      <c r="C32" s="169">
        <v>0</v>
      </c>
      <c r="D32" s="174">
        <v>0</v>
      </c>
      <c r="E32" s="171">
        <v>0</v>
      </c>
      <c r="F32" s="169">
        <v>0</v>
      </c>
      <c r="G32" s="169">
        <v>0</v>
      </c>
      <c r="H32" s="169">
        <v>0</v>
      </c>
      <c r="I32" s="169">
        <v>0</v>
      </c>
      <c r="J32" s="169">
        <v>0</v>
      </c>
      <c r="K32" s="169">
        <v>0</v>
      </c>
      <c r="L32" s="169">
        <v>0</v>
      </c>
      <c r="M32" s="169">
        <v>0</v>
      </c>
      <c r="N32" s="165">
        <f t="shared" si="0"/>
        <v>0</v>
      </c>
    </row>
    <row r="33" spans="1:14" ht="30" customHeight="1" x14ac:dyDescent="0.2">
      <c r="A33" s="115" t="s">
        <v>588</v>
      </c>
      <c r="B33" s="178">
        <v>0</v>
      </c>
      <c r="C33" s="169">
        <v>0</v>
      </c>
      <c r="D33" s="169">
        <v>0</v>
      </c>
      <c r="E33" s="169">
        <v>0</v>
      </c>
      <c r="F33" s="169">
        <v>0</v>
      </c>
      <c r="G33" s="169">
        <v>0</v>
      </c>
      <c r="H33" s="169">
        <v>0</v>
      </c>
      <c r="I33" s="174">
        <v>0</v>
      </c>
      <c r="J33" s="171">
        <v>0</v>
      </c>
      <c r="K33" s="169">
        <v>0</v>
      </c>
      <c r="L33" s="169">
        <v>0</v>
      </c>
      <c r="M33" s="169">
        <v>0</v>
      </c>
      <c r="N33" s="165">
        <f t="shared" si="0"/>
        <v>0</v>
      </c>
    </row>
    <row r="34" spans="1:14" ht="30.75" customHeight="1" x14ac:dyDescent="0.2">
      <c r="A34" s="115" t="s">
        <v>589</v>
      </c>
      <c r="B34" s="178">
        <v>0</v>
      </c>
      <c r="C34" s="169">
        <v>0</v>
      </c>
      <c r="D34" s="169">
        <v>0</v>
      </c>
      <c r="E34" s="169">
        <v>0</v>
      </c>
      <c r="F34" s="169">
        <v>0</v>
      </c>
      <c r="G34" s="169">
        <v>0</v>
      </c>
      <c r="H34" s="169">
        <v>0</v>
      </c>
      <c r="I34" s="169">
        <v>0</v>
      </c>
      <c r="J34" s="169">
        <v>0</v>
      </c>
      <c r="K34" s="169">
        <v>0</v>
      </c>
      <c r="L34" s="169">
        <v>0</v>
      </c>
      <c r="M34" s="169">
        <v>0</v>
      </c>
      <c r="N34" s="165">
        <f t="shared" si="0"/>
        <v>0</v>
      </c>
    </row>
    <row r="35" spans="1:14" ht="29.25" customHeight="1" x14ac:dyDescent="0.2">
      <c r="A35" s="115" t="s">
        <v>590</v>
      </c>
      <c r="B35" s="178">
        <v>0</v>
      </c>
      <c r="C35" s="169">
        <v>0</v>
      </c>
      <c r="D35" s="169">
        <v>0</v>
      </c>
      <c r="E35" s="169">
        <v>0</v>
      </c>
      <c r="F35" s="169">
        <v>0</v>
      </c>
      <c r="G35" s="169">
        <v>0</v>
      </c>
      <c r="H35" s="169">
        <v>0</v>
      </c>
      <c r="I35" s="169">
        <v>0</v>
      </c>
      <c r="J35" s="169">
        <v>0</v>
      </c>
      <c r="K35" s="169">
        <v>0</v>
      </c>
      <c r="L35" s="169">
        <v>0</v>
      </c>
      <c r="M35" s="169">
        <v>0</v>
      </c>
      <c r="N35" s="165">
        <f t="shared" si="0"/>
        <v>0</v>
      </c>
    </row>
    <row r="36" spans="1:14" ht="30" customHeight="1" x14ac:dyDescent="0.2">
      <c r="A36" s="115" t="s">
        <v>591</v>
      </c>
      <c r="B36" s="172">
        <v>1</v>
      </c>
      <c r="C36" s="171">
        <v>1</v>
      </c>
      <c r="D36" s="169">
        <v>1</v>
      </c>
      <c r="E36" s="169">
        <v>1</v>
      </c>
      <c r="F36" s="169">
        <v>1</v>
      </c>
      <c r="G36" s="169">
        <v>1</v>
      </c>
      <c r="H36" s="169">
        <v>1</v>
      </c>
      <c r="I36" s="169">
        <v>1</v>
      </c>
      <c r="J36" s="169">
        <v>1</v>
      </c>
      <c r="K36" s="169">
        <v>0</v>
      </c>
      <c r="L36" s="169">
        <v>0</v>
      </c>
      <c r="M36" s="169">
        <v>1</v>
      </c>
      <c r="N36" s="165">
        <f t="shared" si="0"/>
        <v>10</v>
      </c>
    </row>
    <row r="37" spans="1:14" ht="16.149999999999999" customHeight="1" thickBot="1" x14ac:dyDescent="0.3">
      <c r="A37" s="109" t="s">
        <v>60</v>
      </c>
      <c r="B37" s="179">
        <f t="shared" ref="B37:N37" si="1">SUM(B13:B36)</f>
        <v>2</v>
      </c>
      <c r="C37" s="180">
        <f t="shared" si="1"/>
        <v>2</v>
      </c>
      <c r="D37" s="180">
        <f t="shared" si="1"/>
        <v>2</v>
      </c>
      <c r="E37" s="180">
        <f t="shared" si="1"/>
        <v>1</v>
      </c>
      <c r="F37" s="180">
        <f t="shared" si="1"/>
        <v>1</v>
      </c>
      <c r="G37" s="180">
        <f t="shared" si="1"/>
        <v>2</v>
      </c>
      <c r="H37" s="180">
        <f t="shared" si="1"/>
        <v>2</v>
      </c>
      <c r="I37" s="180">
        <f t="shared" si="1"/>
        <v>3</v>
      </c>
      <c r="J37" s="180">
        <f t="shared" si="1"/>
        <v>3</v>
      </c>
      <c r="K37" s="180">
        <f t="shared" si="1"/>
        <v>1</v>
      </c>
      <c r="L37" s="180">
        <f t="shared" si="1"/>
        <v>1</v>
      </c>
      <c r="M37" s="181">
        <f t="shared" si="1"/>
        <v>2</v>
      </c>
      <c r="N37" s="116">
        <f t="shared" si="1"/>
        <v>22</v>
      </c>
    </row>
    <row r="38" spans="1:14" ht="16.149999999999999" customHeight="1" x14ac:dyDescent="0.2">
      <c r="A38" s="148" t="s">
        <v>345</v>
      </c>
      <c r="B38" s="117"/>
      <c r="C38" s="117"/>
      <c r="D38" s="117"/>
      <c r="E38" s="117"/>
      <c r="F38" s="117"/>
      <c r="G38" s="117"/>
      <c r="H38" s="117"/>
      <c r="I38" s="117"/>
      <c r="J38" s="117"/>
      <c r="K38" s="117"/>
      <c r="L38" s="117"/>
      <c r="M38" s="117"/>
      <c r="N38" s="117"/>
    </row>
    <row r="39" spans="1:14" ht="16.149999999999999" customHeight="1" x14ac:dyDescent="0.2">
      <c r="A39" s="148" t="s">
        <v>352</v>
      </c>
      <c r="B39" s="117"/>
      <c r="C39" s="117"/>
      <c r="D39" s="117"/>
      <c r="E39" s="117"/>
      <c r="F39" s="117"/>
      <c r="G39" s="117"/>
      <c r="H39" s="117"/>
      <c r="I39" s="117"/>
      <c r="J39" s="117"/>
      <c r="K39" s="117"/>
      <c r="L39" s="117"/>
      <c r="M39" s="117"/>
      <c r="N39" s="117"/>
    </row>
    <row r="40" spans="1:14" ht="16.149999999999999" customHeight="1" x14ac:dyDescent="0.2">
      <c r="A40" s="140" t="s">
        <v>266</v>
      </c>
      <c r="B40" s="117"/>
      <c r="C40" s="117"/>
      <c r="D40" s="117"/>
      <c r="E40" s="117"/>
      <c r="F40" s="117"/>
      <c r="G40" s="117"/>
      <c r="H40" s="117"/>
      <c r="I40" s="117"/>
      <c r="J40" s="117"/>
      <c r="K40" s="117"/>
      <c r="L40" s="117"/>
      <c r="M40" s="117"/>
      <c r="N40" s="117"/>
    </row>
    <row r="41" spans="1:14" ht="18.75" customHeight="1" x14ac:dyDescent="0.2">
      <c r="A41" s="149"/>
      <c r="B41" s="98"/>
      <c r="C41" s="98"/>
      <c r="D41" s="98"/>
      <c r="E41" s="98"/>
      <c r="F41" s="98"/>
      <c r="G41" s="98"/>
      <c r="H41" s="98"/>
      <c r="I41" s="98"/>
      <c r="J41" s="98"/>
      <c r="K41" s="98"/>
      <c r="L41" s="98"/>
      <c r="M41" s="98"/>
      <c r="N41" s="98"/>
    </row>
    <row r="42" spans="1:14" ht="15" x14ac:dyDescent="0.2">
      <c r="A42" s="118"/>
      <c r="B42" s="98"/>
      <c r="C42" s="98"/>
      <c r="D42" s="98"/>
      <c r="E42" s="98"/>
      <c r="F42" s="98"/>
      <c r="G42" s="98"/>
      <c r="H42" s="98"/>
      <c r="I42" s="98"/>
      <c r="J42" s="98"/>
      <c r="K42" s="98"/>
      <c r="L42" s="98"/>
      <c r="M42" s="98"/>
      <c r="N42" s="98"/>
    </row>
    <row r="43" spans="1:14" ht="15.75" x14ac:dyDescent="0.25">
      <c r="A43" s="119"/>
    </row>
  </sheetData>
  <conditionalFormatting sqref="B13:M36">
    <cfRule type="cellIs" dxfId="412" priority="3" operator="equal">
      <formula>0</formula>
    </cfRule>
    <cfRule type="cellIs" dxfId="411" priority="4" operator="equal">
      <formula>1</formula>
    </cfRule>
  </conditionalFormatting>
  <pageMargins left="0.5" right="0.5" top="0.35" bottom="0.5" header="0.3" footer="0.3"/>
  <pageSetup orientation="portrait" r:id="rId1"/>
  <headerFooter alignWithMargins="0">
    <oddFooter>&amp;L&amp;8Source: Medicare PPS Inpatient Hospital Discharge Data&amp;R&amp;8&amp;F</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327</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320</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0.14857142857142858</v>
      </c>
      <c r="Q9" s="88">
        <v>0.15183246073298429</v>
      </c>
      <c r="R9" s="88">
        <v>0.13178294573643412</v>
      </c>
      <c r="S9" s="88">
        <v>8.6956521739130432E-2</v>
      </c>
      <c r="T9" s="88">
        <v>0.10952380952380952</v>
      </c>
      <c r="U9" s="88">
        <v>0.14937759336099585</v>
      </c>
      <c r="V9" s="88">
        <v>0.10984848484848485</v>
      </c>
      <c r="W9" s="88">
        <v>0.15899581589958159</v>
      </c>
      <c r="X9" s="88">
        <v>0.15263157894736842</v>
      </c>
      <c r="Y9" s="88">
        <v>0.13636363636363635</v>
      </c>
      <c r="Z9" s="88">
        <v>0.11792452830188679</v>
      </c>
      <c r="AA9" s="88">
        <v>0.19158878504672897</v>
      </c>
    </row>
    <row r="10" spans="1:30" x14ac:dyDescent="0.2">
      <c r="A10" s="4"/>
      <c r="B10" s="4"/>
      <c r="C10" s="4"/>
      <c r="D10" s="4"/>
      <c r="E10" s="4"/>
      <c r="F10" s="4"/>
      <c r="G10" s="4"/>
      <c r="H10" s="4"/>
      <c r="I10" s="4"/>
      <c r="J10" s="4"/>
      <c r="K10" s="87"/>
      <c r="L10" s="87"/>
      <c r="M10" s="87"/>
      <c r="N10" s="87"/>
      <c r="O10" s="87" t="s">
        <v>22</v>
      </c>
      <c r="P10" s="88">
        <v>0.18260869565217391</v>
      </c>
      <c r="Q10" s="88">
        <v>0.2</v>
      </c>
      <c r="R10" s="88">
        <v>0.17777777777777778</v>
      </c>
      <c r="S10" s="88">
        <v>0.17241379310344829</v>
      </c>
      <c r="T10" s="88">
        <v>0.18532818532818532</v>
      </c>
      <c r="U10" s="88">
        <v>0.18333333333333332</v>
      </c>
      <c r="V10" s="88">
        <v>0.16321839080459771</v>
      </c>
      <c r="W10" s="88">
        <v>0.1541095890410959</v>
      </c>
      <c r="X10" s="88">
        <v>0.1744186046511628</v>
      </c>
      <c r="Y10" s="88">
        <v>0.1619718309859155</v>
      </c>
      <c r="Z10" s="88">
        <v>0.16017316017316016</v>
      </c>
      <c r="AA10" s="88">
        <v>0.15591397849462366</v>
      </c>
    </row>
    <row r="11" spans="1:30" x14ac:dyDescent="0.2">
      <c r="A11" s="4"/>
      <c r="B11" s="4"/>
      <c r="C11" s="4"/>
      <c r="D11" s="4"/>
      <c r="E11" s="4"/>
      <c r="F11" s="4"/>
      <c r="G11" s="4"/>
      <c r="H11" s="4"/>
      <c r="I11" s="4"/>
      <c r="J11" s="4"/>
      <c r="K11" s="87"/>
      <c r="L11" s="87"/>
      <c r="M11" s="87"/>
      <c r="N11" s="87"/>
      <c r="O11" s="87" t="s">
        <v>23</v>
      </c>
      <c r="P11" s="88">
        <v>0.22727272727272727</v>
      </c>
      <c r="Q11" s="88">
        <v>0.23170731707317074</v>
      </c>
      <c r="R11" s="88">
        <v>0.19727891156462585</v>
      </c>
      <c r="S11" s="88">
        <v>0.18452380952380953</v>
      </c>
      <c r="T11" s="88">
        <v>0.22641509433962265</v>
      </c>
      <c r="U11" s="88">
        <v>0.21052631578947367</v>
      </c>
      <c r="V11" s="88">
        <v>0.18421052631578946</v>
      </c>
      <c r="W11" s="88">
        <v>0.15899581589958159</v>
      </c>
      <c r="X11" s="88">
        <v>0.2</v>
      </c>
      <c r="Y11" s="88">
        <v>0.1951219512195122</v>
      </c>
      <c r="Z11" s="88">
        <v>0.17333333333333334</v>
      </c>
      <c r="AA11" s="88">
        <v>0.17948717948717949</v>
      </c>
    </row>
    <row r="12" spans="1:30" x14ac:dyDescent="0.2">
      <c r="A12" s="4"/>
      <c r="B12" s="4"/>
      <c r="C12" s="4"/>
      <c r="D12" s="4"/>
      <c r="E12" s="4"/>
      <c r="F12" s="4"/>
      <c r="G12" s="4"/>
      <c r="H12" s="4"/>
      <c r="I12" s="4"/>
      <c r="J12" s="4"/>
      <c r="K12" s="87"/>
      <c r="L12" s="87"/>
      <c r="M12" s="87"/>
      <c r="N12" s="87"/>
      <c r="O12" s="87" t="s">
        <v>24</v>
      </c>
      <c r="P12" s="88">
        <v>0.21153846153846154</v>
      </c>
      <c r="Q12" s="88">
        <v>0.22282608695652173</v>
      </c>
      <c r="R12" s="88">
        <v>0.192</v>
      </c>
      <c r="S12" s="88">
        <v>0.19186046511627908</v>
      </c>
      <c r="T12" s="88">
        <v>0.22033898305084745</v>
      </c>
      <c r="U12" s="88">
        <v>0.20689655172413793</v>
      </c>
      <c r="V12" s="88">
        <v>0.18483412322274881</v>
      </c>
      <c r="W12" s="88">
        <v>0.17777777777777778</v>
      </c>
      <c r="X12" s="88">
        <v>0.2</v>
      </c>
      <c r="Y12" s="88">
        <v>0.19101123595505617</v>
      </c>
      <c r="Z12" s="88">
        <v>0.19753086419753085</v>
      </c>
      <c r="AA12" s="88">
        <v>0.19444444444444445</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1" customHeight="1" x14ac:dyDescent="0.2">
      <c r="A33" s="105" t="s">
        <v>448</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0.21153846153846154</v>
      </c>
      <c r="C36" s="252">
        <v>0.18260869565217391</v>
      </c>
      <c r="D36" s="253">
        <v>0.22727272727272727</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0.22282608695652173</v>
      </c>
      <c r="C37" s="252">
        <v>0.2</v>
      </c>
      <c r="D37" s="253">
        <v>0.23170731707317074</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0.192</v>
      </c>
      <c r="C38" s="252">
        <v>0.17777777777777778</v>
      </c>
      <c r="D38" s="253">
        <v>0.19727891156462585</v>
      </c>
      <c r="F38" s="61"/>
      <c r="G38" s="61"/>
      <c r="I38" s="4"/>
      <c r="J38" s="4"/>
      <c r="K38" s="87"/>
      <c r="L38" s="87"/>
      <c r="M38" s="87"/>
      <c r="N38" s="87"/>
      <c r="O38" s="87"/>
      <c r="P38" s="87"/>
      <c r="Q38" s="87"/>
      <c r="R38" s="87"/>
      <c r="S38" s="87"/>
      <c r="T38" s="87"/>
      <c r="AB38" s="4"/>
      <c r="AC38" s="4"/>
    </row>
    <row r="39" spans="1:29" ht="14.25" x14ac:dyDescent="0.2">
      <c r="A39" s="250" t="s">
        <v>490</v>
      </c>
      <c r="B39" s="252">
        <v>0.19186046511627908</v>
      </c>
      <c r="C39" s="252">
        <v>0.17241379310344829</v>
      </c>
      <c r="D39" s="253">
        <v>0.18452380952380953</v>
      </c>
      <c r="F39" s="61"/>
      <c r="G39" s="61"/>
      <c r="I39" s="52"/>
      <c r="J39" s="52"/>
      <c r="K39" s="271"/>
      <c r="L39" s="271"/>
      <c r="M39" s="271"/>
      <c r="N39" s="271"/>
      <c r="O39" s="87"/>
      <c r="P39" s="87"/>
      <c r="Q39" s="87"/>
      <c r="R39" s="87"/>
      <c r="S39" s="87"/>
      <c r="T39" s="87"/>
      <c r="AB39" s="4"/>
      <c r="AC39" s="4"/>
    </row>
    <row r="40" spans="1:29" ht="14.25" x14ac:dyDescent="0.2">
      <c r="A40" s="250" t="s">
        <v>491</v>
      </c>
      <c r="B40" s="252">
        <v>0.22033898305084745</v>
      </c>
      <c r="C40" s="252">
        <v>0.18532818532818532</v>
      </c>
      <c r="D40" s="253">
        <v>0.22641509433962265</v>
      </c>
      <c r="F40" s="61"/>
      <c r="G40" s="61"/>
      <c r="I40" s="4"/>
      <c r="J40" s="4"/>
      <c r="K40" s="87"/>
      <c r="L40" s="87"/>
      <c r="M40" s="87"/>
      <c r="N40" s="87"/>
      <c r="O40" s="87"/>
      <c r="P40" s="87"/>
      <c r="Q40" s="87"/>
      <c r="R40" s="87"/>
      <c r="S40" s="87"/>
      <c r="T40" s="87"/>
      <c r="AB40" s="4"/>
      <c r="AC40" s="4"/>
    </row>
    <row r="41" spans="1:29" ht="14.25" x14ac:dyDescent="0.2">
      <c r="A41" s="250" t="s">
        <v>492</v>
      </c>
      <c r="B41" s="252">
        <v>0.20689655172413793</v>
      </c>
      <c r="C41" s="252">
        <v>0.18333333333333332</v>
      </c>
      <c r="D41" s="253">
        <v>0.21052631578947367</v>
      </c>
      <c r="F41" s="61"/>
      <c r="G41" s="61"/>
      <c r="I41" s="4"/>
      <c r="J41" s="4"/>
      <c r="K41" s="87"/>
      <c r="L41" s="87"/>
      <c r="M41" s="87"/>
      <c r="N41" s="87"/>
      <c r="O41" s="87"/>
      <c r="P41" s="87"/>
      <c r="Q41" s="87"/>
      <c r="R41" s="87"/>
      <c r="S41" s="87"/>
      <c r="T41" s="87"/>
      <c r="AB41" s="4"/>
      <c r="AC41" s="4"/>
    </row>
    <row r="42" spans="1:29" ht="14.25" x14ac:dyDescent="0.2">
      <c r="A42" s="250" t="s">
        <v>493</v>
      </c>
      <c r="B42" s="252">
        <v>0.18483412322274881</v>
      </c>
      <c r="C42" s="252">
        <v>0.16321839080459771</v>
      </c>
      <c r="D42" s="253">
        <v>0.18421052631578946</v>
      </c>
      <c r="F42" s="61"/>
      <c r="G42" s="61"/>
      <c r="I42" s="4"/>
      <c r="J42" s="4"/>
      <c r="K42" s="87"/>
      <c r="L42" s="87"/>
      <c r="M42" s="87"/>
      <c r="N42" s="87"/>
      <c r="O42" s="87"/>
      <c r="P42" s="87"/>
      <c r="Q42" s="87"/>
      <c r="R42" s="87"/>
      <c r="S42" s="87"/>
      <c r="T42" s="87"/>
      <c r="AB42" s="4"/>
      <c r="AC42" s="4"/>
    </row>
    <row r="43" spans="1:29" ht="14.25" x14ac:dyDescent="0.2">
      <c r="A43" s="250" t="s">
        <v>494</v>
      </c>
      <c r="B43" s="252">
        <v>0.17777777777777778</v>
      </c>
      <c r="C43" s="252">
        <v>0.1541095890410959</v>
      </c>
      <c r="D43" s="253">
        <v>0.15899581589958159</v>
      </c>
      <c r="F43" s="61"/>
      <c r="G43" s="61"/>
      <c r="I43" s="4"/>
      <c r="J43" s="4"/>
      <c r="K43" s="87"/>
      <c r="L43" s="87"/>
      <c r="M43" s="87"/>
      <c r="N43" s="87"/>
      <c r="O43" s="87"/>
      <c r="P43" s="87"/>
      <c r="Q43" s="87"/>
      <c r="R43" s="87"/>
      <c r="S43" s="87"/>
      <c r="T43" s="87"/>
      <c r="AB43" s="4"/>
      <c r="AC43" s="4"/>
    </row>
    <row r="44" spans="1:29" ht="14.25" x14ac:dyDescent="0.2">
      <c r="A44" s="250" t="s">
        <v>495</v>
      </c>
      <c r="B44" s="252">
        <v>0.2</v>
      </c>
      <c r="C44" s="252">
        <v>0.1744186046511628</v>
      </c>
      <c r="D44" s="253">
        <v>0.2</v>
      </c>
      <c r="F44" s="61"/>
      <c r="G44" s="61"/>
      <c r="I44" s="4"/>
      <c r="J44" s="4"/>
      <c r="K44" s="87"/>
      <c r="L44" s="87"/>
      <c r="M44" s="87"/>
      <c r="N44" s="87"/>
      <c r="O44" s="87"/>
      <c r="P44" s="87"/>
      <c r="Q44" s="87"/>
      <c r="R44" s="87"/>
      <c r="S44" s="87"/>
      <c r="T44" s="87"/>
      <c r="AB44" s="4"/>
      <c r="AC44" s="4"/>
    </row>
    <row r="45" spans="1:29" ht="14.25" x14ac:dyDescent="0.2">
      <c r="A45" s="250" t="s">
        <v>496</v>
      </c>
      <c r="B45" s="252">
        <v>0.19101123595505617</v>
      </c>
      <c r="C45" s="252">
        <v>0.1619718309859155</v>
      </c>
      <c r="D45" s="253">
        <v>0.1951219512195122</v>
      </c>
      <c r="F45" s="61"/>
      <c r="G45" s="61"/>
      <c r="I45" s="4"/>
      <c r="J45" s="4"/>
      <c r="K45" s="87"/>
      <c r="L45" s="87"/>
      <c r="M45" s="87"/>
      <c r="N45" s="87"/>
      <c r="O45" s="87"/>
      <c r="P45" s="87"/>
      <c r="Q45" s="87"/>
      <c r="R45" s="87"/>
      <c r="S45" s="87"/>
      <c r="T45" s="87"/>
      <c r="AB45" s="4"/>
      <c r="AC45" s="4"/>
    </row>
    <row r="46" spans="1:29" ht="14.25" x14ac:dyDescent="0.2">
      <c r="A46" s="250" t="s">
        <v>497</v>
      </c>
      <c r="B46" s="252">
        <v>0.19753086419753085</v>
      </c>
      <c r="C46" s="252">
        <v>0.16017316017316016</v>
      </c>
      <c r="D46" s="253">
        <v>0.17333333333333334</v>
      </c>
      <c r="F46" s="61"/>
      <c r="G46" s="61"/>
      <c r="I46" s="4"/>
      <c r="J46" s="4"/>
      <c r="K46" s="87"/>
      <c r="L46" s="87"/>
      <c r="M46" s="87"/>
      <c r="N46" s="87"/>
      <c r="O46" s="87"/>
      <c r="P46" s="87"/>
      <c r="Q46" s="87"/>
      <c r="R46" s="87"/>
      <c r="S46" s="87"/>
      <c r="T46" s="87"/>
      <c r="AB46" s="4"/>
      <c r="AC46" s="4"/>
    </row>
    <row r="47" spans="1:29" ht="14.25" x14ac:dyDescent="0.2">
      <c r="A47" s="251" t="s">
        <v>498</v>
      </c>
      <c r="B47" s="254">
        <v>0.19444444444444445</v>
      </c>
      <c r="C47" s="254">
        <v>0.15591397849462366</v>
      </c>
      <c r="D47" s="255">
        <v>0.17948717948717949</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dimension ref="A1:S53"/>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5703125" customWidth="1"/>
    <col min="7" max="7" width="15.5703125" customWidth="1"/>
    <col min="8" max="9" width="14.42578125" customWidth="1"/>
    <col min="11" max="19" width="9.140625" style="249"/>
  </cols>
  <sheetData>
    <row r="1" spans="1:13" ht="15.75" x14ac:dyDescent="0.2">
      <c r="A1" s="38" t="s">
        <v>316</v>
      </c>
      <c r="B1" s="38"/>
      <c r="C1" s="38"/>
      <c r="G1" s="100"/>
      <c r="H1" s="100"/>
      <c r="I1" s="100"/>
      <c r="J1" s="53"/>
      <c r="K1" s="256"/>
    </row>
    <row r="2" spans="1:13" ht="15.75" x14ac:dyDescent="0.25">
      <c r="A2" s="19" t="s">
        <v>96</v>
      </c>
      <c r="B2" s="19"/>
      <c r="C2" s="19"/>
    </row>
    <row r="3" spans="1:13" ht="15" x14ac:dyDescent="0.2">
      <c r="A3" s="131" t="s">
        <v>486</v>
      </c>
      <c r="B3" s="131"/>
      <c r="C3" s="131"/>
    </row>
    <row r="4" spans="1:13" ht="19.5" customHeight="1" x14ac:dyDescent="0.2">
      <c r="A4" s="131" t="s">
        <v>449</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0.16117216117216118</v>
      </c>
      <c r="D7" s="196">
        <v>264</v>
      </c>
      <c r="E7" s="196">
        <v>1638</v>
      </c>
      <c r="F7" s="198">
        <v>5.2121212121212119</v>
      </c>
      <c r="G7" s="198">
        <v>4.4780219780219781</v>
      </c>
      <c r="H7" s="185">
        <v>12771.183863636365</v>
      </c>
      <c r="I7" s="187">
        <v>3371592.5399999972</v>
      </c>
      <c r="M7" s="86">
        <v>0.20430107526881722</v>
      </c>
    </row>
    <row r="8" spans="1:13" ht="14.25" x14ac:dyDescent="0.2">
      <c r="A8" s="192" t="s">
        <v>488</v>
      </c>
      <c r="B8" s="273" t="s">
        <v>500</v>
      </c>
      <c r="C8" s="231">
        <v>0.16541353383458646</v>
      </c>
      <c r="D8" s="196">
        <v>352</v>
      </c>
      <c r="E8" s="196">
        <v>2128</v>
      </c>
      <c r="F8" s="198">
        <v>4.9772727272727275</v>
      </c>
      <c r="G8" s="198">
        <v>4.3834586466165417</v>
      </c>
      <c r="H8" s="185">
        <v>13396.705426136365</v>
      </c>
      <c r="I8" s="187">
        <v>4715640.3099999959</v>
      </c>
      <c r="M8" s="86">
        <v>0.20430107526881722</v>
      </c>
    </row>
    <row r="9" spans="1:13" ht="14.25" x14ac:dyDescent="0.2">
      <c r="A9" s="192" t="s">
        <v>489</v>
      </c>
      <c r="B9" s="273" t="s">
        <v>500</v>
      </c>
      <c r="C9" s="231">
        <v>0.17445627024525684</v>
      </c>
      <c r="D9" s="196">
        <v>377</v>
      </c>
      <c r="E9" s="196">
        <v>2161</v>
      </c>
      <c r="F9" s="198">
        <v>5.9204244031830235</v>
      </c>
      <c r="G9" s="198">
        <v>4.9199444701527071</v>
      </c>
      <c r="H9" s="185">
        <v>13872.414137931037</v>
      </c>
      <c r="I9" s="187">
        <v>5229900.1300000045</v>
      </c>
      <c r="M9" s="86">
        <v>0.20460358056265984</v>
      </c>
    </row>
    <row r="10" spans="1:13" ht="14.25" x14ac:dyDescent="0.2">
      <c r="A10" s="192" t="s">
        <v>490</v>
      </c>
      <c r="B10" s="273" t="s">
        <v>500</v>
      </c>
      <c r="C10" s="231">
        <v>0.15453639082751744</v>
      </c>
      <c r="D10" s="196">
        <v>310</v>
      </c>
      <c r="E10" s="196">
        <v>2006</v>
      </c>
      <c r="F10" s="198">
        <v>6.7483870967741932</v>
      </c>
      <c r="G10" s="198">
        <v>5.25024925224327</v>
      </c>
      <c r="H10" s="185">
        <v>14279.26703225806</v>
      </c>
      <c r="I10" s="187">
        <v>4426572.7800000031</v>
      </c>
      <c r="M10" s="86">
        <v>0.2049335863377609</v>
      </c>
    </row>
    <row r="11" spans="1:13" ht="14.25" x14ac:dyDescent="0.2">
      <c r="A11" s="192" t="s">
        <v>491</v>
      </c>
      <c r="B11" s="273" t="s">
        <v>500</v>
      </c>
      <c r="C11" s="231">
        <v>0.15361890694239291</v>
      </c>
      <c r="D11" s="196">
        <v>312</v>
      </c>
      <c r="E11" s="196">
        <v>2031</v>
      </c>
      <c r="F11" s="198">
        <v>5.4070512820512819</v>
      </c>
      <c r="G11" s="198">
        <v>4.7040866568193005</v>
      </c>
      <c r="H11" s="185">
        <v>12140.141538461536</v>
      </c>
      <c r="I11" s="187">
        <v>3787724.160000002</v>
      </c>
      <c r="M11" s="86">
        <v>0.19887955182072828</v>
      </c>
    </row>
    <row r="12" spans="1:13" ht="14.25" x14ac:dyDescent="0.2">
      <c r="A12" s="192" t="s">
        <v>492</v>
      </c>
      <c r="B12" s="273" t="s">
        <v>500</v>
      </c>
      <c r="C12" s="231">
        <v>0.16369930761622156</v>
      </c>
      <c r="D12" s="196">
        <v>331</v>
      </c>
      <c r="E12" s="196">
        <v>2022</v>
      </c>
      <c r="F12" s="198">
        <v>5.8157099697885197</v>
      </c>
      <c r="G12" s="198">
        <v>5.1567754698318495</v>
      </c>
      <c r="H12" s="185">
        <v>13285.1196978852</v>
      </c>
      <c r="I12" s="187">
        <v>4397374.620000002</v>
      </c>
      <c r="M12" s="86">
        <v>0.19731543624161074</v>
      </c>
    </row>
    <row r="13" spans="1:13" ht="14.25" x14ac:dyDescent="0.2">
      <c r="A13" s="192" t="s">
        <v>493</v>
      </c>
      <c r="B13" s="273" t="s">
        <v>500</v>
      </c>
      <c r="C13" s="231">
        <v>0.16550241805480925</v>
      </c>
      <c r="D13" s="196">
        <v>308</v>
      </c>
      <c r="E13" s="196">
        <v>1861</v>
      </c>
      <c r="F13" s="198">
        <v>6.5162337662337659</v>
      </c>
      <c r="G13" s="198">
        <v>5.7984954325631382</v>
      </c>
      <c r="H13" s="185">
        <v>14040.821201298704</v>
      </c>
      <c r="I13" s="187">
        <v>4324572.9300000025</v>
      </c>
      <c r="M13" s="86">
        <v>0.19580419580419581</v>
      </c>
    </row>
    <row r="14" spans="1:13" ht="14.25" x14ac:dyDescent="0.2">
      <c r="A14" s="192" t="s">
        <v>494</v>
      </c>
      <c r="B14" s="273" t="s">
        <v>500</v>
      </c>
      <c r="C14" s="231">
        <v>0.15934959349593497</v>
      </c>
      <c r="D14" s="196">
        <v>294</v>
      </c>
      <c r="E14" s="196">
        <v>1845</v>
      </c>
      <c r="F14" s="198">
        <v>6.6802721088435373</v>
      </c>
      <c r="G14" s="198">
        <v>5.6829268292682924</v>
      </c>
      <c r="H14" s="185">
        <v>14348.836904761907</v>
      </c>
      <c r="I14" s="187">
        <v>4218558.0500000017</v>
      </c>
      <c r="M14" s="86">
        <v>0.19886363636363635</v>
      </c>
    </row>
    <row r="15" spans="1:13" ht="14.25" x14ac:dyDescent="0.2">
      <c r="A15" s="192" t="s">
        <v>495</v>
      </c>
      <c r="B15" s="273" t="s">
        <v>500</v>
      </c>
      <c r="C15" s="231">
        <v>0.16082359488035614</v>
      </c>
      <c r="D15" s="196">
        <v>289</v>
      </c>
      <c r="E15" s="196">
        <v>1797</v>
      </c>
      <c r="F15" s="198">
        <v>6.0276816608996544</v>
      </c>
      <c r="G15" s="198">
        <v>4.8057874234835838</v>
      </c>
      <c r="H15" s="185">
        <v>15266.056989619387</v>
      </c>
      <c r="I15" s="187">
        <v>4411890.4700000025</v>
      </c>
      <c r="M15" s="86">
        <v>0.19672131147540983</v>
      </c>
    </row>
    <row r="16" spans="1:13" ht="14.25" x14ac:dyDescent="0.2">
      <c r="A16" s="192" t="s">
        <v>496</v>
      </c>
      <c r="B16" s="273" t="s">
        <v>500</v>
      </c>
      <c r="C16" s="231">
        <v>0.16614906832298137</v>
      </c>
      <c r="D16" s="196">
        <v>321</v>
      </c>
      <c r="E16" s="196">
        <v>1932</v>
      </c>
      <c r="F16" s="198">
        <v>5.8691588785046731</v>
      </c>
      <c r="G16" s="198">
        <v>5.0450310559006208</v>
      </c>
      <c r="H16" s="185">
        <v>14815.845825545188</v>
      </c>
      <c r="I16" s="187">
        <v>4755886.5100000007</v>
      </c>
      <c r="M16" s="86">
        <v>0.19860139860139861</v>
      </c>
    </row>
    <row r="17" spans="1:13" ht="14.25" x14ac:dyDescent="0.2">
      <c r="A17" s="192" t="s">
        <v>497</v>
      </c>
      <c r="B17" s="273" t="s">
        <v>500</v>
      </c>
      <c r="C17" s="231">
        <v>0.15886375591793792</v>
      </c>
      <c r="D17" s="196">
        <v>302</v>
      </c>
      <c r="E17" s="196">
        <v>1901</v>
      </c>
      <c r="F17" s="198">
        <v>6.4039735099337749</v>
      </c>
      <c r="G17" s="198">
        <v>4.8726985796948972</v>
      </c>
      <c r="H17" s="185">
        <v>15597.282317880798</v>
      </c>
      <c r="I17" s="187">
        <v>4710379.2599999979</v>
      </c>
      <c r="M17" s="86">
        <v>0.19724770642201836</v>
      </c>
    </row>
    <row r="18" spans="1:13" ht="14.25" x14ac:dyDescent="0.2">
      <c r="A18" s="193" t="s">
        <v>498</v>
      </c>
      <c r="B18" s="273" t="s">
        <v>500</v>
      </c>
      <c r="C18" s="232">
        <v>0.15630252100840336</v>
      </c>
      <c r="D18" s="200">
        <v>279</v>
      </c>
      <c r="E18" s="200">
        <v>1785</v>
      </c>
      <c r="F18" s="202">
        <v>5.8530465949820787</v>
      </c>
      <c r="G18" s="202">
        <v>5.1266106442577035</v>
      </c>
      <c r="H18" s="186">
        <v>14397.354229390683</v>
      </c>
      <c r="I18" s="188">
        <v>4016861.8299999987</v>
      </c>
      <c r="M18" s="86">
        <v>0.19461077844311378</v>
      </c>
    </row>
    <row r="19" spans="1:13" ht="15" customHeight="1" x14ac:dyDescent="0.25">
      <c r="A19" s="183" t="s">
        <v>270</v>
      </c>
      <c r="B19" s="235"/>
      <c r="C19" s="236"/>
      <c r="D19" s="237"/>
      <c r="E19" s="237"/>
      <c r="F19" s="238"/>
      <c r="G19" s="238"/>
      <c r="H19" s="239"/>
      <c r="I19" s="239"/>
      <c r="M19" s="86"/>
    </row>
    <row r="20" spans="1:13" ht="14.25" x14ac:dyDescent="0.2">
      <c r="A20" s="148" t="s">
        <v>204</v>
      </c>
      <c r="B20" s="49"/>
      <c r="C20" s="49"/>
      <c r="D20" s="62"/>
      <c r="E20" s="62"/>
      <c r="F20" s="63"/>
      <c r="G20" s="63"/>
      <c r="H20" s="64"/>
      <c r="I20" s="64"/>
    </row>
    <row r="21" spans="1:13" ht="30" customHeight="1" x14ac:dyDescent="0.25">
      <c r="A21" s="130" t="s">
        <v>48</v>
      </c>
      <c r="B21" s="130"/>
      <c r="C21" s="130"/>
      <c r="D21" s="62"/>
      <c r="E21" s="62"/>
      <c r="F21" s="63"/>
      <c r="G21" s="63"/>
      <c r="H21" s="64"/>
      <c r="I21" s="64"/>
    </row>
    <row r="22" spans="1:13" ht="15.75" customHeight="1" x14ac:dyDescent="0.2">
      <c r="A22" s="105" t="s">
        <v>226</v>
      </c>
      <c r="B22" s="105"/>
      <c r="C22" s="105"/>
    </row>
    <row r="23" spans="1:13" ht="15.75" customHeight="1" x14ac:dyDescent="0.2">
      <c r="A23" s="131" t="s">
        <v>227</v>
      </c>
      <c r="B23" s="131"/>
      <c r="C23" s="131"/>
    </row>
    <row r="24" spans="1:13" ht="15.75" customHeight="1" x14ac:dyDescent="0.2">
      <c r="A24" s="131" t="s">
        <v>228</v>
      </c>
      <c r="B24" s="131"/>
      <c r="C24" s="131"/>
    </row>
    <row r="25" spans="1:13" ht="15.75" customHeight="1" x14ac:dyDescent="0.2">
      <c r="A25" s="131" t="s">
        <v>229</v>
      </c>
      <c r="B25" s="131"/>
      <c r="C25" s="131"/>
    </row>
    <row r="26" spans="1:13" ht="15.75" customHeight="1" x14ac:dyDescent="0.2">
      <c r="A26" s="131" t="s">
        <v>234</v>
      </c>
      <c r="B26" s="131"/>
      <c r="C26" s="131"/>
    </row>
    <row r="27" spans="1:13" ht="15.75" customHeight="1" x14ac:dyDescent="0.2">
      <c r="A27" s="105" t="s">
        <v>230</v>
      </c>
      <c r="B27" s="105"/>
      <c r="C27" s="105"/>
    </row>
    <row r="28" spans="1:13" ht="15.75" customHeight="1" x14ac:dyDescent="0.2">
      <c r="A28" s="131" t="s">
        <v>231</v>
      </c>
      <c r="B28" s="131"/>
      <c r="C28" s="131"/>
    </row>
    <row r="29" spans="1:13" ht="15.75" customHeight="1" x14ac:dyDescent="0.2">
      <c r="A29" s="131" t="s">
        <v>232</v>
      </c>
      <c r="B29" s="131"/>
      <c r="C29" s="131"/>
    </row>
    <row r="30" spans="1:13" ht="15.75" customHeight="1" x14ac:dyDescent="0.2">
      <c r="A30" s="131" t="s">
        <v>235</v>
      </c>
      <c r="B30" s="131"/>
      <c r="C30" s="131"/>
    </row>
    <row r="31" spans="1:13" ht="15.75" customHeight="1" x14ac:dyDescent="0.2">
      <c r="A31" s="131" t="s">
        <v>233</v>
      </c>
      <c r="B31" s="131"/>
      <c r="C31" s="131"/>
    </row>
    <row r="32" spans="1:13" ht="15.75" customHeight="1" x14ac:dyDescent="0.2">
      <c r="A32" s="105" t="s">
        <v>236</v>
      </c>
      <c r="B32" s="105"/>
      <c r="C32" s="105"/>
    </row>
    <row r="33" spans="1:5" ht="15.75" customHeight="1" x14ac:dyDescent="0.2">
      <c r="A33" s="131" t="s">
        <v>237</v>
      </c>
      <c r="B33" s="131"/>
      <c r="C33" s="131"/>
    </row>
    <row r="34" spans="1:5" ht="15.75" customHeight="1" x14ac:dyDescent="0.2">
      <c r="A34" s="131" t="s">
        <v>238</v>
      </c>
      <c r="B34" s="131"/>
      <c r="C34" s="131"/>
    </row>
    <row r="35" spans="1:5" ht="15.75" customHeight="1" x14ac:dyDescent="0.2">
      <c r="A35" s="131" t="s">
        <v>239</v>
      </c>
      <c r="B35" s="131"/>
      <c r="C35" s="131"/>
    </row>
    <row r="36" spans="1:5" ht="15.75" customHeight="1" x14ac:dyDescent="0.2">
      <c r="A36" s="131" t="s">
        <v>240</v>
      </c>
      <c r="B36" s="131"/>
      <c r="C36" s="131"/>
    </row>
    <row r="37" spans="1:5" ht="15.75" customHeight="1" x14ac:dyDescent="0.2">
      <c r="A37" s="131" t="s">
        <v>241</v>
      </c>
      <c r="B37" s="131"/>
      <c r="C37" s="131"/>
    </row>
    <row r="38" spans="1:5" ht="15.75" customHeight="1" x14ac:dyDescent="0.2">
      <c r="A38" s="131" t="s">
        <v>242</v>
      </c>
      <c r="B38" s="131"/>
      <c r="C38" s="131"/>
    </row>
    <row r="39" spans="1:5" ht="15" x14ac:dyDescent="0.2">
      <c r="A39" s="204" t="s">
        <v>266</v>
      </c>
      <c r="B39" s="131"/>
      <c r="C39" s="131"/>
    </row>
    <row r="40" spans="1:5" ht="15" x14ac:dyDescent="0.2">
      <c r="A40" s="131"/>
      <c r="B40" s="131"/>
      <c r="C40" s="131"/>
    </row>
    <row r="41" spans="1:5" ht="15" x14ac:dyDescent="0.2">
      <c r="A41" s="105"/>
      <c r="B41" s="105"/>
      <c r="C41" s="105"/>
    </row>
    <row r="42" spans="1:5" x14ac:dyDescent="0.2">
      <c r="A42" s="50"/>
      <c r="B42" s="50"/>
      <c r="C42" s="50"/>
    </row>
    <row r="44" spans="1:5" x14ac:dyDescent="0.2">
      <c r="A44" s="65"/>
      <c r="B44" s="65"/>
      <c r="C44" s="65"/>
      <c r="D44" s="57"/>
      <c r="E44" s="57"/>
    </row>
    <row r="45" spans="1:5" x14ac:dyDescent="0.2">
      <c r="A45" s="66"/>
      <c r="B45" s="66"/>
      <c r="C45" s="66"/>
      <c r="D45" s="22"/>
      <c r="E45" s="22"/>
    </row>
    <row r="46" spans="1:5" x14ac:dyDescent="0.2">
      <c r="A46" s="22"/>
      <c r="B46" s="22"/>
      <c r="C46" s="22"/>
      <c r="D46" s="23"/>
      <c r="E46" s="24"/>
    </row>
    <row r="47" spans="1:5" x14ac:dyDescent="0.2">
      <c r="A47" s="22"/>
      <c r="B47" s="22"/>
      <c r="C47" s="22"/>
      <c r="D47" s="21"/>
      <c r="E47" s="21"/>
    </row>
    <row r="48" spans="1:5" x14ac:dyDescent="0.2">
      <c r="A48" s="67"/>
      <c r="B48" s="67"/>
      <c r="C48" s="67"/>
      <c r="D48" s="37"/>
      <c r="E48" s="37"/>
    </row>
    <row r="49" spans="1:5" x14ac:dyDescent="0.2">
      <c r="A49" s="67"/>
      <c r="B49" s="67"/>
      <c r="C49" s="67"/>
      <c r="D49" s="37"/>
      <c r="E49" s="37"/>
    </row>
    <row r="50" spans="1:5" x14ac:dyDescent="0.2">
      <c r="A50" s="67"/>
      <c r="B50" s="67"/>
      <c r="C50" s="67"/>
      <c r="D50" s="37"/>
      <c r="E50" s="37"/>
    </row>
    <row r="51" spans="1:5" x14ac:dyDescent="0.2">
      <c r="A51" s="56"/>
      <c r="B51" s="56"/>
      <c r="C51" s="56"/>
      <c r="D51" s="37"/>
      <c r="E51" s="37"/>
    </row>
    <row r="53" spans="1:5" x14ac:dyDescent="0.2">
      <c r="A53" s="49"/>
      <c r="B53" s="49"/>
      <c r="C53" s="49"/>
    </row>
  </sheetData>
  <phoneticPr fontId="0" type="noConversion"/>
  <conditionalFormatting sqref="C7">
    <cfRule type="cellIs" dxfId="74" priority="12" stopIfTrue="1" operator="greaterThanOrEqual">
      <formula>$M$7</formula>
    </cfRule>
  </conditionalFormatting>
  <conditionalFormatting sqref="C8">
    <cfRule type="cellIs" dxfId="73" priority="1" stopIfTrue="1" operator="greaterThanOrEqual">
      <formula>$M$8</formula>
    </cfRule>
  </conditionalFormatting>
  <conditionalFormatting sqref="C9">
    <cfRule type="cellIs" dxfId="72" priority="2" stopIfTrue="1" operator="greaterThanOrEqual">
      <formula>$M$9</formula>
    </cfRule>
  </conditionalFormatting>
  <conditionalFormatting sqref="C10">
    <cfRule type="cellIs" dxfId="71" priority="3" stopIfTrue="1" operator="greaterThanOrEqual">
      <formula>$M$10</formula>
    </cfRule>
  </conditionalFormatting>
  <conditionalFormatting sqref="C11">
    <cfRule type="cellIs" dxfId="70" priority="4" stopIfTrue="1" operator="greaterThanOrEqual">
      <formula>$M$11</formula>
    </cfRule>
  </conditionalFormatting>
  <conditionalFormatting sqref="C12">
    <cfRule type="cellIs" dxfId="69" priority="5" stopIfTrue="1" operator="greaterThanOrEqual">
      <formula>$M$12</formula>
    </cfRule>
  </conditionalFormatting>
  <conditionalFormatting sqref="C13">
    <cfRule type="cellIs" dxfId="68" priority="6" stopIfTrue="1" operator="greaterThanOrEqual">
      <formula>$M$13</formula>
    </cfRule>
  </conditionalFormatting>
  <conditionalFormatting sqref="C14">
    <cfRule type="cellIs" dxfId="67" priority="7" stopIfTrue="1" operator="greaterThanOrEqual">
      <formula>$M$14</formula>
    </cfRule>
  </conditionalFormatting>
  <conditionalFormatting sqref="C15">
    <cfRule type="cellIs" dxfId="66" priority="8" stopIfTrue="1" operator="greaterThanOrEqual">
      <formula>$M$15</formula>
    </cfRule>
  </conditionalFormatting>
  <conditionalFormatting sqref="C16">
    <cfRule type="cellIs" dxfId="65" priority="9" stopIfTrue="1" operator="greaterThanOrEqual">
      <formula>$M$16</formula>
    </cfRule>
  </conditionalFormatting>
  <conditionalFormatting sqref="C17">
    <cfRule type="cellIs" dxfId="64" priority="10" stopIfTrue="1" operator="greaterThanOrEqual">
      <formula>$M$17</formula>
    </cfRule>
  </conditionalFormatting>
  <conditionalFormatting sqref="C18:C19">
    <cfRule type="cellIs" dxfId="63" priority="11"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328</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97</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0.16117216117216118</v>
      </c>
      <c r="Q9" s="88">
        <v>0.16541353383458646</v>
      </c>
      <c r="R9" s="88">
        <v>0.17445627024525684</v>
      </c>
      <c r="S9" s="88">
        <v>0.15453639082751744</v>
      </c>
      <c r="T9" s="88">
        <v>0.15361890694239291</v>
      </c>
      <c r="U9" s="88">
        <v>0.16369930761622156</v>
      </c>
      <c r="V9" s="88">
        <v>0.16550241805480925</v>
      </c>
      <c r="W9" s="88">
        <v>0.15934959349593497</v>
      </c>
      <c r="X9" s="88">
        <v>0.16082359488035614</v>
      </c>
      <c r="Y9" s="88">
        <v>0.16614906832298137</v>
      </c>
      <c r="Z9" s="88">
        <v>0.15886375591793792</v>
      </c>
      <c r="AA9" s="88">
        <v>0.15630252100840336</v>
      </c>
    </row>
    <row r="10" spans="1:30" x14ac:dyDescent="0.2">
      <c r="A10" s="4"/>
      <c r="B10" s="4"/>
      <c r="C10" s="4"/>
      <c r="D10" s="4"/>
      <c r="E10" s="4"/>
      <c r="F10" s="4"/>
      <c r="G10" s="4"/>
      <c r="H10" s="4"/>
      <c r="I10" s="4"/>
      <c r="J10" s="4"/>
      <c r="K10" s="87"/>
      <c r="L10" s="87"/>
      <c r="M10" s="87"/>
      <c r="N10" s="87"/>
      <c r="O10" s="87" t="s">
        <v>22</v>
      </c>
      <c r="P10" s="88">
        <v>0.21369294605809128</v>
      </c>
      <c r="Q10" s="88">
        <v>0.2088888888888889</v>
      </c>
      <c r="R10" s="88">
        <v>0.21449704142011836</v>
      </c>
      <c r="S10" s="88">
        <v>0.21267893660531698</v>
      </c>
      <c r="T10" s="88">
        <v>0.20437956204379562</v>
      </c>
      <c r="U10" s="88">
        <v>0.20474777448071216</v>
      </c>
      <c r="V10" s="88">
        <v>0.20172413793103447</v>
      </c>
      <c r="W10" s="88">
        <v>0.20408163265306123</v>
      </c>
      <c r="X10" s="88">
        <v>0.20108695652173914</v>
      </c>
      <c r="Y10" s="88">
        <v>0.20568561872909699</v>
      </c>
      <c r="Z10" s="88">
        <v>0.20588235294117646</v>
      </c>
      <c r="AA10" s="88">
        <v>0.20646067415730338</v>
      </c>
    </row>
    <row r="11" spans="1:30" x14ac:dyDescent="0.2">
      <c r="A11" s="4"/>
      <c r="B11" s="4"/>
      <c r="C11" s="4"/>
      <c r="D11" s="4"/>
      <c r="E11" s="4"/>
      <c r="F11" s="4"/>
      <c r="G11" s="4"/>
      <c r="H11" s="4"/>
      <c r="I11" s="4"/>
      <c r="J11" s="4"/>
      <c r="K11" s="87"/>
      <c r="L11" s="87"/>
      <c r="M11" s="87"/>
      <c r="N11" s="87"/>
      <c r="O11" s="87" t="s">
        <v>23</v>
      </c>
      <c r="P11" s="88">
        <v>0.20375335120643431</v>
      </c>
      <c r="Q11" s="88">
        <v>0.20418006430868169</v>
      </c>
      <c r="R11" s="88">
        <v>0.20737327188940091</v>
      </c>
      <c r="S11" s="88">
        <v>0.20082644628099172</v>
      </c>
      <c r="T11" s="88">
        <v>0.19574468085106383</v>
      </c>
      <c r="U11" s="88">
        <v>0.19610231425091351</v>
      </c>
      <c r="V11" s="88">
        <v>0.19246861924686193</v>
      </c>
      <c r="W11" s="88">
        <v>0.19455252918287938</v>
      </c>
      <c r="X11" s="88">
        <v>0.19354838709677419</v>
      </c>
      <c r="Y11" s="88">
        <v>0.20064550833781603</v>
      </c>
      <c r="Z11" s="88">
        <v>0.20146520146520147</v>
      </c>
      <c r="AA11" s="88">
        <v>0.1973816717019134</v>
      </c>
    </row>
    <row r="12" spans="1:30" x14ac:dyDescent="0.2">
      <c r="A12" s="4"/>
      <c r="B12" s="4"/>
      <c r="C12" s="4"/>
      <c r="D12" s="4"/>
      <c r="E12" s="4"/>
      <c r="F12" s="4"/>
      <c r="G12" s="4"/>
      <c r="H12" s="4"/>
      <c r="I12" s="4"/>
      <c r="J12" s="4"/>
      <c r="K12" s="87"/>
      <c r="L12" s="87"/>
      <c r="M12" s="87"/>
      <c r="N12" s="87"/>
      <c r="O12" s="87" t="s">
        <v>24</v>
      </c>
      <c r="P12" s="88">
        <v>0.20430107526881722</v>
      </c>
      <c r="Q12" s="88">
        <v>0.20430107526881722</v>
      </c>
      <c r="R12" s="88">
        <v>0.20460358056265984</v>
      </c>
      <c r="S12" s="88">
        <v>0.2049335863377609</v>
      </c>
      <c r="T12" s="88">
        <v>0.19887955182072828</v>
      </c>
      <c r="U12" s="88">
        <v>0.19731543624161074</v>
      </c>
      <c r="V12" s="88">
        <v>0.19580419580419581</v>
      </c>
      <c r="W12" s="88">
        <v>0.19886363636363635</v>
      </c>
      <c r="X12" s="88">
        <v>0.19672131147540983</v>
      </c>
      <c r="Y12" s="88">
        <v>0.19860139860139861</v>
      </c>
      <c r="Z12" s="88">
        <v>0.19724770642201836</v>
      </c>
      <c r="AA12" s="88">
        <v>0.19461077844311378</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450</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0.20430107526881722</v>
      </c>
      <c r="C36" s="252">
        <v>0.21369294605809128</v>
      </c>
      <c r="D36" s="253">
        <v>0.20375335120643431</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0.20430107526881722</v>
      </c>
      <c r="C37" s="252">
        <v>0.2088888888888889</v>
      </c>
      <c r="D37" s="253">
        <v>0.20418006430868169</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0.20460358056265984</v>
      </c>
      <c r="C38" s="252">
        <v>0.21449704142011836</v>
      </c>
      <c r="D38" s="253">
        <v>0.20737327188940091</v>
      </c>
      <c r="F38" s="61"/>
      <c r="G38" s="61"/>
      <c r="I38" s="4"/>
      <c r="J38" s="4"/>
      <c r="K38" s="87"/>
      <c r="L38" s="87"/>
      <c r="M38" s="87"/>
      <c r="N38" s="87"/>
      <c r="O38" s="87"/>
      <c r="P38" s="87"/>
      <c r="Q38" s="87"/>
      <c r="R38" s="87"/>
      <c r="S38" s="87"/>
      <c r="T38" s="87"/>
      <c r="AB38" s="4"/>
      <c r="AC38" s="4"/>
    </row>
    <row r="39" spans="1:29" ht="14.25" x14ac:dyDescent="0.2">
      <c r="A39" s="250" t="s">
        <v>490</v>
      </c>
      <c r="B39" s="252">
        <v>0.2049335863377609</v>
      </c>
      <c r="C39" s="252">
        <v>0.21267893660531698</v>
      </c>
      <c r="D39" s="253">
        <v>0.20082644628099172</v>
      </c>
      <c r="F39" s="61"/>
      <c r="G39" s="61"/>
      <c r="I39" s="52"/>
      <c r="J39" s="52"/>
      <c r="K39" s="271"/>
      <c r="L39" s="271"/>
      <c r="M39" s="271"/>
      <c r="N39" s="271"/>
      <c r="O39" s="87"/>
      <c r="P39" s="87"/>
      <c r="Q39" s="87"/>
      <c r="R39" s="87"/>
      <c r="S39" s="87"/>
      <c r="T39" s="87"/>
      <c r="AB39" s="4"/>
      <c r="AC39" s="4"/>
    </row>
    <row r="40" spans="1:29" ht="14.25" x14ac:dyDescent="0.2">
      <c r="A40" s="250" t="s">
        <v>491</v>
      </c>
      <c r="B40" s="252">
        <v>0.19887955182072828</v>
      </c>
      <c r="C40" s="252">
        <v>0.20437956204379562</v>
      </c>
      <c r="D40" s="253">
        <v>0.19574468085106383</v>
      </c>
      <c r="F40" s="61"/>
      <c r="G40" s="61"/>
      <c r="I40" s="4"/>
      <c r="J40" s="4"/>
      <c r="K40" s="87"/>
      <c r="L40" s="87"/>
      <c r="M40" s="87"/>
      <c r="N40" s="87"/>
      <c r="O40" s="87"/>
      <c r="P40" s="87"/>
      <c r="Q40" s="87"/>
      <c r="R40" s="87"/>
      <c r="S40" s="87"/>
      <c r="T40" s="87"/>
      <c r="AB40" s="4"/>
      <c r="AC40" s="4"/>
    </row>
    <row r="41" spans="1:29" ht="14.25" x14ac:dyDescent="0.2">
      <c r="A41" s="250" t="s">
        <v>492</v>
      </c>
      <c r="B41" s="252">
        <v>0.19731543624161074</v>
      </c>
      <c r="C41" s="252">
        <v>0.20474777448071216</v>
      </c>
      <c r="D41" s="253">
        <v>0.19610231425091351</v>
      </c>
      <c r="F41" s="61"/>
      <c r="G41" s="61"/>
      <c r="I41" s="4"/>
      <c r="J41" s="4"/>
      <c r="K41" s="87"/>
      <c r="L41" s="87"/>
      <c r="M41" s="87"/>
      <c r="N41" s="87"/>
      <c r="O41" s="87"/>
      <c r="P41" s="87"/>
      <c r="Q41" s="87"/>
      <c r="R41" s="87"/>
      <c r="S41" s="87"/>
      <c r="T41" s="87"/>
      <c r="AB41" s="4"/>
      <c r="AC41" s="4"/>
    </row>
    <row r="42" spans="1:29" ht="14.25" x14ac:dyDescent="0.2">
      <c r="A42" s="250" t="s">
        <v>493</v>
      </c>
      <c r="B42" s="252">
        <v>0.19580419580419581</v>
      </c>
      <c r="C42" s="252">
        <v>0.20172413793103447</v>
      </c>
      <c r="D42" s="253">
        <v>0.19246861924686193</v>
      </c>
      <c r="F42" s="61"/>
      <c r="G42" s="61"/>
      <c r="I42" s="4"/>
      <c r="J42" s="4"/>
      <c r="K42" s="87"/>
      <c r="L42" s="87"/>
      <c r="M42" s="87"/>
      <c r="N42" s="87"/>
      <c r="O42" s="87"/>
      <c r="P42" s="87"/>
      <c r="Q42" s="87"/>
      <c r="R42" s="87"/>
      <c r="S42" s="87"/>
      <c r="T42" s="87"/>
      <c r="AB42" s="4"/>
      <c r="AC42" s="4"/>
    </row>
    <row r="43" spans="1:29" ht="14.25" x14ac:dyDescent="0.2">
      <c r="A43" s="250" t="s">
        <v>494</v>
      </c>
      <c r="B43" s="252">
        <v>0.19886363636363635</v>
      </c>
      <c r="C43" s="252">
        <v>0.20408163265306123</v>
      </c>
      <c r="D43" s="253">
        <v>0.19455252918287938</v>
      </c>
      <c r="F43" s="61"/>
      <c r="G43" s="61"/>
      <c r="I43" s="4"/>
      <c r="J43" s="4"/>
      <c r="K43" s="87"/>
      <c r="L43" s="87"/>
      <c r="M43" s="87"/>
      <c r="N43" s="87"/>
      <c r="O43" s="87"/>
      <c r="P43" s="87"/>
      <c r="Q43" s="87"/>
      <c r="R43" s="87"/>
      <c r="S43" s="87"/>
      <c r="T43" s="87"/>
      <c r="AB43" s="4"/>
      <c r="AC43" s="4"/>
    </row>
    <row r="44" spans="1:29" ht="14.25" x14ac:dyDescent="0.2">
      <c r="A44" s="250" t="s">
        <v>495</v>
      </c>
      <c r="B44" s="252">
        <v>0.19672131147540983</v>
      </c>
      <c r="C44" s="252">
        <v>0.20108695652173914</v>
      </c>
      <c r="D44" s="253">
        <v>0.19354838709677419</v>
      </c>
      <c r="F44" s="61"/>
      <c r="G44" s="61"/>
      <c r="I44" s="4"/>
      <c r="J44" s="4"/>
      <c r="K44" s="87"/>
      <c r="L44" s="87"/>
      <c r="M44" s="87"/>
      <c r="N44" s="87"/>
      <c r="O44" s="87"/>
      <c r="P44" s="87"/>
      <c r="Q44" s="87"/>
      <c r="R44" s="87"/>
      <c r="S44" s="87"/>
      <c r="T44" s="87"/>
      <c r="AB44" s="4"/>
      <c r="AC44" s="4"/>
    </row>
    <row r="45" spans="1:29" ht="14.25" x14ac:dyDescent="0.2">
      <c r="A45" s="250" t="s">
        <v>496</v>
      </c>
      <c r="B45" s="252">
        <v>0.19860139860139861</v>
      </c>
      <c r="C45" s="252">
        <v>0.20568561872909699</v>
      </c>
      <c r="D45" s="253">
        <v>0.20064550833781603</v>
      </c>
      <c r="F45" s="61"/>
      <c r="G45" s="61"/>
      <c r="I45" s="4"/>
      <c r="J45" s="4"/>
      <c r="K45" s="87"/>
      <c r="L45" s="87"/>
      <c r="M45" s="87"/>
      <c r="N45" s="87"/>
      <c r="O45" s="87"/>
      <c r="P45" s="87"/>
      <c r="Q45" s="87"/>
      <c r="R45" s="87"/>
      <c r="S45" s="87"/>
      <c r="T45" s="87"/>
      <c r="AB45" s="4"/>
      <c r="AC45" s="4"/>
    </row>
    <row r="46" spans="1:29" ht="14.25" x14ac:dyDescent="0.2">
      <c r="A46" s="250" t="s">
        <v>497</v>
      </c>
      <c r="B46" s="252">
        <v>0.19724770642201836</v>
      </c>
      <c r="C46" s="252">
        <v>0.20588235294117646</v>
      </c>
      <c r="D46" s="253">
        <v>0.20146520146520147</v>
      </c>
      <c r="F46" s="61"/>
      <c r="G46" s="61"/>
      <c r="I46" s="4"/>
      <c r="J46" s="4"/>
      <c r="K46" s="87"/>
      <c r="L46" s="87"/>
      <c r="M46" s="87"/>
      <c r="N46" s="87"/>
      <c r="O46" s="87"/>
      <c r="P46" s="87"/>
      <c r="Q46" s="87"/>
      <c r="R46" s="87"/>
      <c r="S46" s="87"/>
      <c r="T46" s="87"/>
      <c r="AB46" s="4"/>
      <c r="AC46" s="4"/>
    </row>
    <row r="47" spans="1:29" ht="14.25" x14ac:dyDescent="0.2">
      <c r="A47" s="251" t="s">
        <v>498</v>
      </c>
      <c r="B47" s="254">
        <v>0.19461077844311378</v>
      </c>
      <c r="C47" s="254">
        <v>0.20646067415730338</v>
      </c>
      <c r="D47" s="255">
        <v>0.1973816717019134</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honeticPr fontId="0" type="noConversion"/>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53"/>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318</v>
      </c>
      <c r="B1" s="38"/>
      <c r="C1" s="38"/>
      <c r="G1" s="100"/>
      <c r="H1" s="100"/>
      <c r="I1" s="100"/>
      <c r="J1" s="53"/>
      <c r="K1" s="256"/>
    </row>
    <row r="2" spans="1:13" ht="15.75" x14ac:dyDescent="0.25">
      <c r="A2" s="19" t="s">
        <v>98</v>
      </c>
      <c r="B2" s="19"/>
      <c r="C2" s="19"/>
    </row>
    <row r="3" spans="1:13" ht="15" x14ac:dyDescent="0.2">
      <c r="A3" s="131" t="s">
        <v>486</v>
      </c>
      <c r="B3" s="131"/>
      <c r="C3" s="131"/>
    </row>
    <row r="4" spans="1:13" ht="21" customHeight="1" x14ac:dyDescent="0.2">
      <c r="A4" s="131" t="s">
        <v>451</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0.13736263736263737</v>
      </c>
      <c r="D7" s="196">
        <v>225</v>
      </c>
      <c r="E7" s="196">
        <v>1638</v>
      </c>
      <c r="F7" s="198">
        <v>5.1155555555555559</v>
      </c>
      <c r="G7" s="198">
        <v>4.4780219780219781</v>
      </c>
      <c r="H7" s="185">
        <v>12129.594088888889</v>
      </c>
      <c r="I7" s="187">
        <v>2729158.67</v>
      </c>
      <c r="M7" s="86">
        <v>0.15220949263502456</v>
      </c>
    </row>
    <row r="8" spans="1:13" ht="14.25" x14ac:dyDescent="0.2">
      <c r="A8" s="192" t="s">
        <v>488</v>
      </c>
      <c r="B8" s="273" t="s">
        <v>500</v>
      </c>
      <c r="C8" s="231">
        <v>0.1362781954887218</v>
      </c>
      <c r="D8" s="196">
        <v>290</v>
      </c>
      <c r="E8" s="196">
        <v>2128</v>
      </c>
      <c r="F8" s="198">
        <v>4.9137931034482758</v>
      </c>
      <c r="G8" s="198">
        <v>4.3834586466165417</v>
      </c>
      <c r="H8" s="185">
        <v>13191.479965517237</v>
      </c>
      <c r="I8" s="187">
        <v>3825529.1899999995</v>
      </c>
      <c r="M8" s="86">
        <v>0.14933837429111532</v>
      </c>
    </row>
    <row r="9" spans="1:13" ht="14.25" x14ac:dyDescent="0.2">
      <c r="A9" s="192" t="s">
        <v>489</v>
      </c>
      <c r="B9" s="273" t="s">
        <v>500</v>
      </c>
      <c r="C9" s="231">
        <v>0.14345210550670986</v>
      </c>
      <c r="D9" s="196">
        <v>310</v>
      </c>
      <c r="E9" s="196">
        <v>2161</v>
      </c>
      <c r="F9" s="198">
        <v>5.8806451612903228</v>
      </c>
      <c r="G9" s="198">
        <v>4.9199444701527071</v>
      </c>
      <c r="H9" s="185">
        <v>13083.599580645161</v>
      </c>
      <c r="I9" s="187">
        <v>4055915.8700000038</v>
      </c>
      <c r="M9" s="86">
        <v>0.14755412991178829</v>
      </c>
    </row>
    <row r="10" spans="1:13" ht="14.25" x14ac:dyDescent="0.2">
      <c r="A10" s="192" t="s">
        <v>490</v>
      </c>
      <c r="B10" s="273" t="s">
        <v>500</v>
      </c>
      <c r="C10" s="231">
        <v>0.12911266201395813</v>
      </c>
      <c r="D10" s="196">
        <v>259</v>
      </c>
      <c r="E10" s="196">
        <v>2006</v>
      </c>
      <c r="F10" s="198">
        <v>6.4015444015444016</v>
      </c>
      <c r="G10" s="198">
        <v>5.25024925224327</v>
      </c>
      <c r="H10" s="185">
        <v>13637.944169884173</v>
      </c>
      <c r="I10" s="187">
        <v>3532227.5400000005</v>
      </c>
      <c r="M10" s="86">
        <v>0.14820359281437126</v>
      </c>
    </row>
    <row r="11" spans="1:13" ht="14.25" x14ac:dyDescent="0.2">
      <c r="A11" s="192" t="s">
        <v>491</v>
      </c>
      <c r="B11" s="273" t="s">
        <v>500</v>
      </c>
      <c r="C11" s="231">
        <v>0.13146233382570163</v>
      </c>
      <c r="D11" s="196">
        <v>267</v>
      </c>
      <c r="E11" s="196">
        <v>2031</v>
      </c>
      <c r="F11" s="198">
        <v>5.4606741573033704</v>
      </c>
      <c r="G11" s="198">
        <v>4.7040866568193005</v>
      </c>
      <c r="H11" s="185">
        <v>12270.709775280895</v>
      </c>
      <c r="I11" s="187">
        <v>3276279.51</v>
      </c>
      <c r="M11" s="86">
        <v>0.14437791084497673</v>
      </c>
    </row>
    <row r="12" spans="1:13" ht="14.25" x14ac:dyDescent="0.2">
      <c r="A12" s="192" t="s">
        <v>492</v>
      </c>
      <c r="B12" s="273" t="s">
        <v>500</v>
      </c>
      <c r="C12" s="231">
        <v>0.13353115727002968</v>
      </c>
      <c r="D12" s="196">
        <v>270</v>
      </c>
      <c r="E12" s="196">
        <v>2022</v>
      </c>
      <c r="F12" s="198">
        <v>5.7629629629629626</v>
      </c>
      <c r="G12" s="198">
        <v>5.1567754698318495</v>
      </c>
      <c r="H12" s="185">
        <v>12873.099148148149</v>
      </c>
      <c r="I12" s="187">
        <v>3475736.7699999982</v>
      </c>
      <c r="M12" s="86">
        <v>0.13988095238095238</v>
      </c>
    </row>
    <row r="13" spans="1:13" ht="14.25" x14ac:dyDescent="0.2">
      <c r="A13" s="192" t="s">
        <v>493</v>
      </c>
      <c r="B13" s="273" t="s">
        <v>500</v>
      </c>
      <c r="C13" s="231">
        <v>0.13164965072541646</v>
      </c>
      <c r="D13" s="196">
        <v>245</v>
      </c>
      <c r="E13" s="196">
        <v>1861</v>
      </c>
      <c r="F13" s="198">
        <v>6.4122448979591837</v>
      </c>
      <c r="G13" s="198">
        <v>5.7984954325631382</v>
      </c>
      <c r="H13" s="185">
        <v>13904.995714285715</v>
      </c>
      <c r="I13" s="187">
        <v>3406723.9500000007</v>
      </c>
      <c r="M13" s="86">
        <v>0.14095079232693911</v>
      </c>
    </row>
    <row r="14" spans="1:13" ht="14.25" x14ac:dyDescent="0.2">
      <c r="A14" s="192" t="s">
        <v>494</v>
      </c>
      <c r="B14" s="273" t="s">
        <v>500</v>
      </c>
      <c r="C14" s="231">
        <v>0.13224932249322494</v>
      </c>
      <c r="D14" s="196">
        <v>244</v>
      </c>
      <c r="E14" s="196">
        <v>1845</v>
      </c>
      <c r="F14" s="198">
        <v>6.5532786885245899</v>
      </c>
      <c r="G14" s="198">
        <v>5.6829268292682924</v>
      </c>
      <c r="H14" s="185">
        <v>13366.302131147544</v>
      </c>
      <c r="I14" s="187">
        <v>3261377.7200000011</v>
      </c>
      <c r="M14" s="86">
        <v>0.14218958611481977</v>
      </c>
    </row>
    <row r="15" spans="1:13" ht="14.25" x14ac:dyDescent="0.2">
      <c r="A15" s="192" t="s">
        <v>495</v>
      </c>
      <c r="B15" s="273" t="s">
        <v>500</v>
      </c>
      <c r="C15" s="231">
        <v>0.12910406232609906</v>
      </c>
      <c r="D15" s="196">
        <v>232</v>
      </c>
      <c r="E15" s="196">
        <v>1797</v>
      </c>
      <c r="F15" s="198">
        <v>5.7370689655172411</v>
      </c>
      <c r="G15" s="198">
        <v>4.8057874234835838</v>
      </c>
      <c r="H15" s="185">
        <v>14039.354310344828</v>
      </c>
      <c r="I15" s="187">
        <v>3257130.2000000025</v>
      </c>
      <c r="M15" s="86">
        <v>0.1417624521072797</v>
      </c>
    </row>
    <row r="16" spans="1:13" ht="14.25" x14ac:dyDescent="0.2">
      <c r="A16" s="192" t="s">
        <v>496</v>
      </c>
      <c r="B16" s="273" t="s">
        <v>500</v>
      </c>
      <c r="C16" s="231">
        <v>0.13716356107660455</v>
      </c>
      <c r="D16" s="196">
        <v>265</v>
      </c>
      <c r="E16" s="196">
        <v>1932</v>
      </c>
      <c r="F16" s="198">
        <v>5.9056603773584904</v>
      </c>
      <c r="G16" s="198">
        <v>5.0450310559006208</v>
      </c>
      <c r="H16" s="185">
        <v>14407.662679245283</v>
      </c>
      <c r="I16" s="187">
        <v>3818030.6099999947</v>
      </c>
      <c r="M16" s="86">
        <v>0.14145658263305322</v>
      </c>
    </row>
    <row r="17" spans="1:13" ht="14.25" x14ac:dyDescent="0.2">
      <c r="A17" s="192" t="s">
        <v>497</v>
      </c>
      <c r="B17" s="273" t="s">
        <v>500</v>
      </c>
      <c r="C17" s="231">
        <v>0.13150973172014729</v>
      </c>
      <c r="D17" s="196">
        <v>250</v>
      </c>
      <c r="E17" s="196">
        <v>1901</v>
      </c>
      <c r="F17" s="198">
        <v>6.4080000000000004</v>
      </c>
      <c r="G17" s="198">
        <v>4.8726985796948972</v>
      </c>
      <c r="H17" s="185">
        <v>14842.370160000009</v>
      </c>
      <c r="I17" s="187">
        <v>3710592.5399999991</v>
      </c>
      <c r="M17" s="86">
        <v>0.14156626506024098</v>
      </c>
    </row>
    <row r="18" spans="1:13" ht="14.25" x14ac:dyDescent="0.2">
      <c r="A18" s="193" t="s">
        <v>498</v>
      </c>
      <c r="B18" s="273" t="s">
        <v>500</v>
      </c>
      <c r="C18" s="232">
        <v>0.13165266106442577</v>
      </c>
      <c r="D18" s="200">
        <v>235</v>
      </c>
      <c r="E18" s="200">
        <v>1785</v>
      </c>
      <c r="F18" s="202">
        <v>5.6808510638297873</v>
      </c>
      <c r="G18" s="202">
        <v>5.1266106442577035</v>
      </c>
      <c r="H18" s="186">
        <v>14271.342851063826</v>
      </c>
      <c r="I18" s="188">
        <v>3353765.5700000012</v>
      </c>
      <c r="M18" s="86">
        <v>0.14072494669509594</v>
      </c>
    </row>
    <row r="19" spans="1:13" ht="15" customHeight="1" x14ac:dyDescent="0.25">
      <c r="A19" s="183" t="s">
        <v>270</v>
      </c>
      <c r="B19" s="235"/>
      <c r="C19" s="236"/>
      <c r="D19" s="237"/>
      <c r="E19" s="237"/>
      <c r="F19" s="238"/>
      <c r="G19" s="238"/>
      <c r="H19" s="239"/>
      <c r="I19" s="239"/>
      <c r="M19" s="86"/>
    </row>
    <row r="20" spans="1:13" ht="15" customHeight="1" x14ac:dyDescent="0.2">
      <c r="A20" s="105" t="s">
        <v>204</v>
      </c>
      <c r="B20" s="49"/>
      <c r="C20" s="49"/>
      <c r="D20" s="62"/>
      <c r="E20" s="62"/>
      <c r="F20" s="63"/>
      <c r="G20" s="63"/>
      <c r="H20" s="64"/>
      <c r="I20" s="64"/>
    </row>
    <row r="21" spans="1:13" ht="30" customHeight="1" x14ac:dyDescent="0.25">
      <c r="A21" s="130" t="s">
        <v>48</v>
      </c>
      <c r="B21" s="130"/>
      <c r="C21" s="130"/>
      <c r="D21" s="62"/>
      <c r="E21" s="62"/>
      <c r="F21" s="63"/>
      <c r="G21" s="63"/>
      <c r="H21" s="64"/>
      <c r="I21" s="64"/>
    </row>
    <row r="22" spans="1:13" ht="15.75" customHeight="1" x14ac:dyDescent="0.2">
      <c r="A22" s="105" t="s">
        <v>226</v>
      </c>
      <c r="B22" s="105"/>
      <c r="C22" s="105"/>
    </row>
    <row r="23" spans="1:13" ht="15.75" customHeight="1" x14ac:dyDescent="0.2">
      <c r="A23" s="131" t="s">
        <v>227</v>
      </c>
      <c r="B23" s="131"/>
      <c r="C23" s="131"/>
    </row>
    <row r="24" spans="1:13" ht="15.75" customHeight="1" x14ac:dyDescent="0.2">
      <c r="A24" s="131" t="s">
        <v>228</v>
      </c>
      <c r="B24" s="131"/>
      <c r="C24" s="131"/>
    </row>
    <row r="25" spans="1:13" ht="15.75" customHeight="1" x14ac:dyDescent="0.2">
      <c r="A25" s="131" t="s">
        <v>229</v>
      </c>
      <c r="B25" s="131"/>
      <c r="C25" s="131"/>
    </row>
    <row r="26" spans="1:13" ht="15.75" customHeight="1" x14ac:dyDescent="0.2">
      <c r="A26" s="131" t="s">
        <v>234</v>
      </c>
      <c r="B26" s="131"/>
      <c r="C26" s="131"/>
    </row>
    <row r="27" spans="1:13" ht="15.75" customHeight="1" x14ac:dyDescent="0.2">
      <c r="A27" s="105" t="s">
        <v>230</v>
      </c>
      <c r="B27" s="105"/>
      <c r="C27" s="105"/>
    </row>
    <row r="28" spans="1:13" ht="15.75" customHeight="1" x14ac:dyDescent="0.2">
      <c r="A28" s="131" t="s">
        <v>231</v>
      </c>
      <c r="B28" s="131"/>
      <c r="C28" s="131"/>
    </row>
    <row r="29" spans="1:13" ht="15.75" customHeight="1" x14ac:dyDescent="0.2">
      <c r="A29" s="131" t="s">
        <v>232</v>
      </c>
      <c r="B29" s="131"/>
      <c r="C29" s="131"/>
    </row>
    <row r="30" spans="1:13" ht="15.75" customHeight="1" x14ac:dyDescent="0.2">
      <c r="A30" s="131" t="s">
        <v>235</v>
      </c>
      <c r="B30" s="131"/>
      <c r="C30" s="131"/>
    </row>
    <row r="31" spans="1:13" ht="15.75" customHeight="1" x14ac:dyDescent="0.2">
      <c r="A31" s="131" t="s">
        <v>233</v>
      </c>
      <c r="B31" s="131"/>
      <c r="C31" s="131"/>
    </row>
    <row r="32" spans="1:13" ht="15.75" customHeight="1" x14ac:dyDescent="0.2">
      <c r="A32" s="105" t="s">
        <v>236</v>
      </c>
      <c r="B32" s="105"/>
      <c r="C32" s="105"/>
    </row>
    <row r="33" spans="1:5" ht="15.75" customHeight="1" x14ac:dyDescent="0.2">
      <c r="A33" s="131" t="s">
        <v>237</v>
      </c>
      <c r="B33" s="131"/>
      <c r="C33" s="131"/>
    </row>
    <row r="34" spans="1:5" ht="15.75" customHeight="1" x14ac:dyDescent="0.2">
      <c r="A34" s="131" t="s">
        <v>238</v>
      </c>
      <c r="B34" s="131"/>
      <c r="C34" s="131"/>
    </row>
    <row r="35" spans="1:5" ht="15.75" customHeight="1" x14ac:dyDescent="0.2">
      <c r="A35" s="131" t="s">
        <v>239</v>
      </c>
      <c r="B35" s="131"/>
      <c r="C35" s="131"/>
    </row>
    <row r="36" spans="1:5" ht="15.75" customHeight="1" x14ac:dyDescent="0.2">
      <c r="A36" s="131" t="s">
        <v>240</v>
      </c>
      <c r="B36" s="131"/>
      <c r="C36" s="131"/>
    </row>
    <row r="37" spans="1:5" ht="15.75" customHeight="1" x14ac:dyDescent="0.2">
      <c r="A37" s="131" t="s">
        <v>241</v>
      </c>
      <c r="B37" s="131"/>
      <c r="C37" s="131"/>
    </row>
    <row r="38" spans="1:5" ht="15.75" customHeight="1" x14ac:dyDescent="0.2">
      <c r="A38" s="131" t="s">
        <v>242</v>
      </c>
      <c r="B38" s="131"/>
      <c r="C38" s="131"/>
    </row>
    <row r="39" spans="1:5" ht="15" customHeight="1" x14ac:dyDescent="0.2">
      <c r="A39" s="204" t="s">
        <v>266</v>
      </c>
      <c r="B39" s="58"/>
      <c r="C39" s="58"/>
    </row>
    <row r="40" spans="1:5" x14ac:dyDescent="0.2">
      <c r="A40" s="58"/>
      <c r="B40" s="58"/>
      <c r="C40" s="58"/>
    </row>
    <row r="41" spans="1:5" x14ac:dyDescent="0.2">
      <c r="A41" s="25"/>
      <c r="B41" s="25"/>
      <c r="C41" s="25"/>
    </row>
    <row r="42" spans="1:5" x14ac:dyDescent="0.2">
      <c r="A42" s="50"/>
      <c r="B42" s="50"/>
      <c r="C42" s="50"/>
    </row>
    <row r="44" spans="1:5" x14ac:dyDescent="0.2">
      <c r="A44" s="65"/>
      <c r="B44" s="65"/>
      <c r="C44" s="65"/>
      <c r="D44" s="57"/>
      <c r="E44" s="57"/>
    </row>
    <row r="45" spans="1:5" x14ac:dyDescent="0.2">
      <c r="A45" s="66"/>
      <c r="B45" s="66"/>
      <c r="C45" s="66"/>
      <c r="D45" s="22"/>
      <c r="E45" s="22"/>
    </row>
    <row r="46" spans="1:5" x14ac:dyDescent="0.2">
      <c r="A46" s="22"/>
      <c r="B46" s="22"/>
      <c r="C46" s="22"/>
      <c r="D46" s="23"/>
      <c r="E46" s="24"/>
    </row>
    <row r="47" spans="1:5" x14ac:dyDescent="0.2">
      <c r="A47" s="22"/>
      <c r="B47" s="22"/>
      <c r="C47" s="22"/>
      <c r="D47" s="21"/>
      <c r="E47" s="21"/>
    </row>
    <row r="48" spans="1:5" x14ac:dyDescent="0.2">
      <c r="A48" s="67"/>
      <c r="B48" s="67"/>
      <c r="C48" s="67"/>
      <c r="D48" s="37"/>
      <c r="E48" s="37"/>
    </row>
    <row r="49" spans="1:5" x14ac:dyDescent="0.2">
      <c r="A49" s="67"/>
      <c r="B49" s="67"/>
      <c r="C49" s="67"/>
      <c r="D49" s="37"/>
      <c r="E49" s="37"/>
    </row>
    <row r="50" spans="1:5" x14ac:dyDescent="0.2">
      <c r="A50" s="67"/>
      <c r="B50" s="67"/>
      <c r="C50" s="67"/>
      <c r="D50" s="37"/>
      <c r="E50" s="37"/>
    </row>
    <row r="51" spans="1:5" x14ac:dyDescent="0.2">
      <c r="A51" s="56"/>
      <c r="B51" s="56"/>
      <c r="C51" s="56"/>
      <c r="D51" s="37"/>
      <c r="E51" s="37"/>
    </row>
    <row r="53" spans="1:5" x14ac:dyDescent="0.2">
      <c r="A53" s="49"/>
      <c r="B53" s="49"/>
      <c r="C53" s="49"/>
    </row>
  </sheetData>
  <conditionalFormatting sqref="C7">
    <cfRule type="cellIs" dxfId="62" priority="1" stopIfTrue="1" operator="greaterThanOrEqual">
      <formula>$M$7</formula>
    </cfRule>
  </conditionalFormatting>
  <conditionalFormatting sqref="C8">
    <cfRule type="cellIs" dxfId="61" priority="12" stopIfTrue="1" operator="greaterThanOrEqual">
      <formula>$M$8</formula>
    </cfRule>
  </conditionalFormatting>
  <conditionalFormatting sqref="C9">
    <cfRule type="cellIs" dxfId="60" priority="11" stopIfTrue="1" operator="greaterThanOrEqual">
      <formula>$M$9</formula>
    </cfRule>
  </conditionalFormatting>
  <conditionalFormatting sqref="C10">
    <cfRule type="cellIs" dxfId="59" priority="10" stopIfTrue="1" operator="greaterThanOrEqual">
      <formula>$M$10</formula>
    </cfRule>
  </conditionalFormatting>
  <conditionalFormatting sqref="C11">
    <cfRule type="cellIs" dxfId="58" priority="9" stopIfTrue="1" operator="greaterThanOrEqual">
      <formula>$M$11</formula>
    </cfRule>
  </conditionalFormatting>
  <conditionalFormatting sqref="C12">
    <cfRule type="cellIs" dxfId="57" priority="8" stopIfTrue="1" operator="greaterThanOrEqual">
      <formula>$M$12</formula>
    </cfRule>
  </conditionalFormatting>
  <conditionalFormatting sqref="C13">
    <cfRule type="cellIs" dxfId="56" priority="7" stopIfTrue="1" operator="greaterThanOrEqual">
      <formula>$M$13</formula>
    </cfRule>
  </conditionalFormatting>
  <conditionalFormatting sqref="C14">
    <cfRule type="cellIs" dxfId="55" priority="6" stopIfTrue="1" operator="greaterThanOrEqual">
      <formula>$M$14</formula>
    </cfRule>
  </conditionalFormatting>
  <conditionalFormatting sqref="C15">
    <cfRule type="cellIs" dxfId="54" priority="5" stopIfTrue="1" operator="greaterThanOrEqual">
      <formula>$M$15</formula>
    </cfRule>
  </conditionalFormatting>
  <conditionalFormatting sqref="C16">
    <cfRule type="cellIs" dxfId="53" priority="4" stopIfTrue="1" operator="greaterThanOrEqual">
      <formula>$M$16</formula>
    </cfRule>
  </conditionalFormatting>
  <conditionalFormatting sqref="C17">
    <cfRule type="cellIs" dxfId="52" priority="3" stopIfTrue="1" operator="greaterThanOrEqual">
      <formula>$M$17</formula>
    </cfRule>
  </conditionalFormatting>
  <conditionalFormatting sqref="C18:C19">
    <cfRule type="cellIs" dxfId="51"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329</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99</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0.13736263736263737</v>
      </c>
      <c r="Q9" s="88">
        <v>0.1362781954887218</v>
      </c>
      <c r="R9" s="88">
        <v>0.14345210550670986</v>
      </c>
      <c r="S9" s="88">
        <v>0.12911266201395813</v>
      </c>
      <c r="T9" s="88">
        <v>0.13146233382570163</v>
      </c>
      <c r="U9" s="88">
        <v>0.13353115727002968</v>
      </c>
      <c r="V9" s="88">
        <v>0.13164965072541646</v>
      </c>
      <c r="W9" s="88">
        <v>0.13224932249322494</v>
      </c>
      <c r="X9" s="88">
        <v>0.12910406232609906</v>
      </c>
      <c r="Y9" s="88">
        <v>0.13716356107660455</v>
      </c>
      <c r="Z9" s="88">
        <v>0.13150973172014729</v>
      </c>
      <c r="AA9" s="88">
        <v>0.13165266106442577</v>
      </c>
    </row>
    <row r="10" spans="1:30" x14ac:dyDescent="0.2">
      <c r="A10" s="4"/>
      <c r="B10" s="4"/>
      <c r="C10" s="4"/>
      <c r="D10" s="4"/>
      <c r="E10" s="4"/>
      <c r="F10" s="4"/>
      <c r="G10" s="4"/>
      <c r="H10" s="4"/>
      <c r="I10" s="4"/>
      <c r="J10" s="4"/>
      <c r="K10" s="87"/>
      <c r="L10" s="87"/>
      <c r="M10" s="87"/>
      <c r="N10" s="87"/>
      <c r="O10" s="87" t="s">
        <v>22</v>
      </c>
      <c r="P10" s="88">
        <v>0.15604026845637584</v>
      </c>
      <c r="Q10" s="88">
        <v>0.15315315315315314</v>
      </c>
      <c r="R10" s="88">
        <v>0.1524347212420607</v>
      </c>
      <c r="S10" s="88">
        <v>0.1543026706231454</v>
      </c>
      <c r="T10" s="88">
        <v>0.14797297297297296</v>
      </c>
      <c r="U10" s="88">
        <v>0.14336408800567779</v>
      </c>
      <c r="V10" s="88">
        <v>0.14588057445200303</v>
      </c>
      <c r="W10" s="88">
        <v>0.1448170731707317</v>
      </c>
      <c r="X10" s="88">
        <v>0.14467697907188354</v>
      </c>
      <c r="Y10" s="88">
        <v>0.14648910411622276</v>
      </c>
      <c r="Z10" s="88">
        <v>0.1468005018820577</v>
      </c>
      <c r="AA10" s="88">
        <v>0.14751552795031056</v>
      </c>
    </row>
    <row r="11" spans="1:30" x14ac:dyDescent="0.2">
      <c r="A11" s="4"/>
      <c r="B11" s="4"/>
      <c r="C11" s="4"/>
      <c r="D11" s="4"/>
      <c r="E11" s="4"/>
      <c r="F11" s="4"/>
      <c r="G11" s="4"/>
      <c r="H11" s="4"/>
      <c r="I11" s="4"/>
      <c r="J11" s="4"/>
      <c r="K11" s="87"/>
      <c r="L11" s="87"/>
      <c r="M11" s="87"/>
      <c r="N11" s="87"/>
      <c r="O11" s="87" t="s">
        <v>23</v>
      </c>
      <c r="P11" s="88">
        <v>0.15263157894736842</v>
      </c>
      <c r="Q11" s="88">
        <v>0.15384615384615385</v>
      </c>
      <c r="R11" s="88">
        <v>0.15337423312883436</v>
      </c>
      <c r="S11" s="88">
        <v>0.15226337448559671</v>
      </c>
      <c r="T11" s="88">
        <v>0.14748201438848921</v>
      </c>
      <c r="U11" s="88">
        <v>0.14285714285714285</v>
      </c>
      <c r="V11" s="88">
        <v>0.14166666666666666</v>
      </c>
      <c r="W11" s="88">
        <v>0.14396887159533073</v>
      </c>
      <c r="X11" s="88">
        <v>0.14410480349344978</v>
      </c>
      <c r="Y11" s="88">
        <v>0.14424410540915394</v>
      </c>
      <c r="Z11" s="88">
        <v>0.15073529411764705</v>
      </c>
      <c r="AA11" s="88">
        <v>0.14606741573033707</v>
      </c>
    </row>
    <row r="12" spans="1:30" x14ac:dyDescent="0.2">
      <c r="A12" s="4"/>
      <c r="B12" s="4"/>
      <c r="C12" s="4"/>
      <c r="D12" s="4"/>
      <c r="E12" s="4"/>
      <c r="F12" s="4"/>
      <c r="G12" s="4"/>
      <c r="H12" s="4"/>
      <c r="I12" s="4"/>
      <c r="J12" s="4"/>
      <c r="K12" s="87"/>
      <c r="L12" s="87"/>
      <c r="M12" s="87"/>
      <c r="N12" s="87"/>
      <c r="O12" s="87" t="s">
        <v>24</v>
      </c>
      <c r="P12" s="88">
        <v>0.15220949263502456</v>
      </c>
      <c r="Q12" s="88">
        <v>0.14933837429111532</v>
      </c>
      <c r="R12" s="88">
        <v>0.14755412991178829</v>
      </c>
      <c r="S12" s="88">
        <v>0.14820359281437126</v>
      </c>
      <c r="T12" s="88">
        <v>0.14437791084497673</v>
      </c>
      <c r="U12" s="88">
        <v>0.13988095238095238</v>
      </c>
      <c r="V12" s="88">
        <v>0.14095079232693911</v>
      </c>
      <c r="W12" s="88">
        <v>0.14218958611481977</v>
      </c>
      <c r="X12" s="88">
        <v>0.1417624521072797</v>
      </c>
      <c r="Y12" s="88">
        <v>0.14145658263305322</v>
      </c>
      <c r="Z12" s="88">
        <v>0.14156626506024098</v>
      </c>
      <c r="AA12" s="88">
        <v>0.14072494669509594</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452</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0.15220949263502456</v>
      </c>
      <c r="C36" s="252">
        <v>0.15604026845637584</v>
      </c>
      <c r="D36" s="253">
        <v>0.15263157894736842</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0.14933837429111532</v>
      </c>
      <c r="C37" s="252">
        <v>0.15315315315315314</v>
      </c>
      <c r="D37" s="253">
        <v>0.15384615384615385</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0.14755412991178829</v>
      </c>
      <c r="C38" s="252">
        <v>0.1524347212420607</v>
      </c>
      <c r="D38" s="253">
        <v>0.15337423312883436</v>
      </c>
      <c r="F38" s="61"/>
      <c r="G38" s="61"/>
      <c r="I38" s="4"/>
      <c r="J38" s="4"/>
      <c r="K38" s="87"/>
      <c r="L38" s="87"/>
      <c r="M38" s="87"/>
      <c r="N38" s="87"/>
      <c r="O38" s="87"/>
      <c r="P38" s="87"/>
      <c r="Q38" s="87"/>
      <c r="R38" s="87"/>
      <c r="S38" s="87"/>
      <c r="T38" s="87"/>
      <c r="AB38" s="4"/>
      <c r="AC38" s="4"/>
    </row>
    <row r="39" spans="1:29" ht="14.25" x14ac:dyDescent="0.2">
      <c r="A39" s="250" t="s">
        <v>490</v>
      </c>
      <c r="B39" s="252">
        <v>0.14820359281437126</v>
      </c>
      <c r="C39" s="252">
        <v>0.1543026706231454</v>
      </c>
      <c r="D39" s="253">
        <v>0.15226337448559671</v>
      </c>
      <c r="F39" s="61"/>
      <c r="G39" s="61"/>
      <c r="I39" s="52"/>
      <c r="J39" s="52"/>
      <c r="K39" s="271"/>
      <c r="L39" s="271"/>
      <c r="M39" s="271"/>
      <c r="N39" s="271"/>
      <c r="O39" s="87"/>
      <c r="P39" s="87"/>
      <c r="Q39" s="87"/>
      <c r="R39" s="87"/>
      <c r="S39" s="87"/>
      <c r="T39" s="87"/>
      <c r="AB39" s="4"/>
      <c r="AC39" s="4"/>
    </row>
    <row r="40" spans="1:29" ht="14.25" x14ac:dyDescent="0.2">
      <c r="A40" s="250" t="s">
        <v>491</v>
      </c>
      <c r="B40" s="252">
        <v>0.14437791084497673</v>
      </c>
      <c r="C40" s="252">
        <v>0.14797297297297296</v>
      </c>
      <c r="D40" s="253">
        <v>0.14748201438848921</v>
      </c>
      <c r="F40" s="61"/>
      <c r="G40" s="61"/>
      <c r="I40" s="4"/>
      <c r="J40" s="4"/>
      <c r="K40" s="87"/>
      <c r="L40" s="87"/>
      <c r="M40" s="87"/>
      <c r="N40" s="87"/>
      <c r="O40" s="87"/>
      <c r="P40" s="87"/>
      <c r="Q40" s="87"/>
      <c r="R40" s="87"/>
      <c r="S40" s="87"/>
      <c r="T40" s="87"/>
      <c r="AB40" s="4"/>
      <c r="AC40" s="4"/>
    </row>
    <row r="41" spans="1:29" ht="14.25" x14ac:dyDescent="0.2">
      <c r="A41" s="250" t="s">
        <v>492</v>
      </c>
      <c r="B41" s="252">
        <v>0.13988095238095238</v>
      </c>
      <c r="C41" s="252">
        <v>0.14336408800567779</v>
      </c>
      <c r="D41" s="253">
        <v>0.14285714285714285</v>
      </c>
      <c r="F41" s="61"/>
      <c r="G41" s="61"/>
      <c r="I41" s="4"/>
      <c r="J41" s="4"/>
      <c r="K41" s="87"/>
      <c r="L41" s="87"/>
      <c r="M41" s="87"/>
      <c r="N41" s="87"/>
      <c r="O41" s="87"/>
      <c r="P41" s="87"/>
      <c r="Q41" s="87"/>
      <c r="R41" s="87"/>
      <c r="S41" s="87"/>
      <c r="T41" s="87"/>
      <c r="AB41" s="4"/>
      <c r="AC41" s="4"/>
    </row>
    <row r="42" spans="1:29" ht="14.25" x14ac:dyDescent="0.2">
      <c r="A42" s="250" t="s">
        <v>493</v>
      </c>
      <c r="B42" s="252">
        <v>0.14095079232693911</v>
      </c>
      <c r="C42" s="252">
        <v>0.14588057445200303</v>
      </c>
      <c r="D42" s="253">
        <v>0.14166666666666666</v>
      </c>
      <c r="F42" s="61"/>
      <c r="G42" s="61"/>
      <c r="I42" s="4"/>
      <c r="J42" s="4"/>
      <c r="K42" s="87"/>
      <c r="L42" s="87"/>
      <c r="M42" s="87"/>
      <c r="N42" s="87"/>
      <c r="O42" s="87"/>
      <c r="P42" s="87"/>
      <c r="Q42" s="87"/>
      <c r="R42" s="87"/>
      <c r="S42" s="87"/>
      <c r="T42" s="87"/>
      <c r="AB42" s="4"/>
      <c r="AC42" s="4"/>
    </row>
    <row r="43" spans="1:29" ht="14.25" x14ac:dyDescent="0.2">
      <c r="A43" s="250" t="s">
        <v>494</v>
      </c>
      <c r="B43" s="252">
        <v>0.14218958611481977</v>
      </c>
      <c r="C43" s="252">
        <v>0.1448170731707317</v>
      </c>
      <c r="D43" s="253">
        <v>0.14396887159533073</v>
      </c>
      <c r="F43" s="61"/>
      <c r="G43" s="61"/>
      <c r="I43" s="4"/>
      <c r="J43" s="4"/>
      <c r="K43" s="87"/>
      <c r="L43" s="87"/>
      <c r="M43" s="87"/>
      <c r="N43" s="87"/>
      <c r="O43" s="87"/>
      <c r="P43" s="87"/>
      <c r="Q43" s="87"/>
      <c r="R43" s="87"/>
      <c r="S43" s="87"/>
      <c r="T43" s="87"/>
      <c r="AB43" s="4"/>
      <c r="AC43" s="4"/>
    </row>
    <row r="44" spans="1:29" ht="14.25" x14ac:dyDescent="0.2">
      <c r="A44" s="250" t="s">
        <v>495</v>
      </c>
      <c r="B44" s="252">
        <v>0.1417624521072797</v>
      </c>
      <c r="C44" s="252">
        <v>0.14467697907188354</v>
      </c>
      <c r="D44" s="253">
        <v>0.14410480349344978</v>
      </c>
      <c r="F44" s="61"/>
      <c r="G44" s="61"/>
      <c r="I44" s="4"/>
      <c r="J44" s="4"/>
      <c r="K44" s="87"/>
      <c r="L44" s="87"/>
      <c r="M44" s="87"/>
      <c r="N44" s="87"/>
      <c r="O44" s="87"/>
      <c r="P44" s="87"/>
      <c r="Q44" s="87"/>
      <c r="R44" s="87"/>
      <c r="S44" s="87"/>
      <c r="T44" s="87"/>
      <c r="AB44" s="4"/>
      <c r="AC44" s="4"/>
    </row>
    <row r="45" spans="1:29" ht="14.25" x14ac:dyDescent="0.2">
      <c r="A45" s="250" t="s">
        <v>496</v>
      </c>
      <c r="B45" s="252">
        <v>0.14145658263305322</v>
      </c>
      <c r="C45" s="252">
        <v>0.14648910411622276</v>
      </c>
      <c r="D45" s="253">
        <v>0.14424410540915394</v>
      </c>
      <c r="F45" s="61"/>
      <c r="G45" s="61"/>
      <c r="I45" s="4"/>
      <c r="J45" s="4"/>
      <c r="K45" s="87"/>
      <c r="L45" s="87"/>
      <c r="M45" s="87"/>
      <c r="N45" s="87"/>
      <c r="O45" s="87"/>
      <c r="P45" s="87"/>
      <c r="Q45" s="87"/>
      <c r="R45" s="87"/>
      <c r="S45" s="87"/>
      <c r="T45" s="87"/>
      <c r="AB45" s="4"/>
      <c r="AC45" s="4"/>
    </row>
    <row r="46" spans="1:29" ht="14.25" x14ac:dyDescent="0.2">
      <c r="A46" s="250" t="s">
        <v>497</v>
      </c>
      <c r="B46" s="252">
        <v>0.14156626506024098</v>
      </c>
      <c r="C46" s="252">
        <v>0.1468005018820577</v>
      </c>
      <c r="D46" s="253">
        <v>0.15073529411764705</v>
      </c>
      <c r="F46" s="61"/>
      <c r="G46" s="61"/>
      <c r="I46" s="4"/>
      <c r="J46" s="4"/>
      <c r="K46" s="87"/>
      <c r="L46" s="87"/>
      <c r="M46" s="87"/>
      <c r="N46" s="87"/>
      <c r="O46" s="87"/>
      <c r="P46" s="87"/>
      <c r="Q46" s="87"/>
      <c r="R46" s="87"/>
      <c r="S46" s="87"/>
      <c r="T46" s="87"/>
      <c r="AB46" s="4"/>
      <c r="AC46" s="4"/>
    </row>
    <row r="47" spans="1:29" ht="14.25" x14ac:dyDescent="0.2">
      <c r="A47" s="251" t="s">
        <v>498</v>
      </c>
      <c r="B47" s="254">
        <v>0.14072494669509594</v>
      </c>
      <c r="C47" s="254">
        <v>0.14751552795031056</v>
      </c>
      <c r="D47" s="255">
        <v>0.14606741573033707</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05"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379</v>
      </c>
      <c r="B1" s="38"/>
      <c r="C1" s="38"/>
      <c r="G1" s="100"/>
      <c r="H1" s="100"/>
      <c r="I1" s="100"/>
      <c r="J1" s="53"/>
      <c r="K1" s="256"/>
    </row>
    <row r="2" spans="1:13" ht="15.75" x14ac:dyDescent="0.25">
      <c r="A2" s="19" t="s">
        <v>92</v>
      </c>
      <c r="B2" s="19"/>
      <c r="C2" s="19"/>
    </row>
    <row r="3" spans="1:13" ht="15" x14ac:dyDescent="0.2">
      <c r="A3" s="131" t="s">
        <v>486</v>
      </c>
      <c r="B3" s="131"/>
      <c r="C3" s="131"/>
    </row>
    <row r="4" spans="1:13" ht="21" customHeight="1" x14ac:dyDescent="0.2">
      <c r="A4" s="131" t="s">
        <v>453</v>
      </c>
      <c r="B4" s="131"/>
      <c r="C4" s="131"/>
    </row>
    <row r="5" spans="1:13" ht="15" customHeight="1" x14ac:dyDescent="0.2">
      <c r="A5" s="182" t="s">
        <v>268</v>
      </c>
      <c r="B5" s="182"/>
      <c r="C5" s="182"/>
      <c r="D5" s="69"/>
      <c r="G5" s="120"/>
      <c r="H5" s="120"/>
      <c r="I5" s="120"/>
    </row>
    <row r="6" spans="1:13" ht="95.25" customHeight="1" x14ac:dyDescent="0.25">
      <c r="A6" s="191" t="s">
        <v>317</v>
      </c>
      <c r="B6" s="272" t="s">
        <v>271</v>
      </c>
      <c r="C6" s="189" t="s">
        <v>70</v>
      </c>
      <c r="D6" s="189" t="s">
        <v>11</v>
      </c>
      <c r="E6" s="189" t="s">
        <v>10</v>
      </c>
      <c r="F6" s="189" t="s">
        <v>8</v>
      </c>
      <c r="G6" s="189" t="s">
        <v>4</v>
      </c>
      <c r="H6" s="189" t="s">
        <v>7</v>
      </c>
      <c r="I6" s="190" t="s">
        <v>5</v>
      </c>
      <c r="M6" s="96" t="s">
        <v>21</v>
      </c>
    </row>
    <row r="7" spans="1:13" ht="14.25" x14ac:dyDescent="0.2">
      <c r="A7" s="250" t="s">
        <v>487</v>
      </c>
      <c r="B7" s="273" t="s">
        <v>500</v>
      </c>
      <c r="C7" s="231">
        <v>0.19335347432024169</v>
      </c>
      <c r="D7" s="196">
        <v>128</v>
      </c>
      <c r="E7" s="196">
        <v>662</v>
      </c>
      <c r="F7" s="269">
        <v>2</v>
      </c>
      <c r="G7" s="269">
        <v>5.1978851963746227</v>
      </c>
      <c r="H7" s="185">
        <v>6539.1496875000012</v>
      </c>
      <c r="I7" s="187">
        <v>837011.16000000015</v>
      </c>
      <c r="M7" s="86">
        <v>0.25386313465783666</v>
      </c>
    </row>
    <row r="8" spans="1:13" ht="14.25" x14ac:dyDescent="0.2">
      <c r="A8" s="250" t="s">
        <v>488</v>
      </c>
      <c r="B8" s="273" t="s">
        <v>500</v>
      </c>
      <c r="C8" s="231">
        <v>0.18250950570342206</v>
      </c>
      <c r="D8" s="196">
        <v>144</v>
      </c>
      <c r="E8" s="196">
        <v>789</v>
      </c>
      <c r="F8" s="269">
        <v>2</v>
      </c>
      <c r="G8" s="269">
        <v>5.2395437262357412</v>
      </c>
      <c r="H8" s="185">
        <v>6721.2859027777777</v>
      </c>
      <c r="I8" s="187">
        <v>967865.17</v>
      </c>
      <c r="M8" s="86">
        <v>0.24849215922798554</v>
      </c>
    </row>
    <row r="9" spans="1:13" ht="14.25" x14ac:dyDescent="0.2">
      <c r="A9" s="250" t="s">
        <v>489</v>
      </c>
      <c r="B9" s="273" t="s">
        <v>500</v>
      </c>
      <c r="C9" s="231">
        <v>0.13004484304932734</v>
      </c>
      <c r="D9" s="196">
        <v>116</v>
      </c>
      <c r="E9" s="196">
        <v>892</v>
      </c>
      <c r="F9" s="269">
        <v>2</v>
      </c>
      <c r="G9" s="269">
        <v>5.7264573991031389</v>
      </c>
      <c r="H9" s="185">
        <v>6466.9955172413811</v>
      </c>
      <c r="I9" s="187">
        <v>750171.47999999986</v>
      </c>
      <c r="M9" s="86">
        <v>0.23200992555831265</v>
      </c>
    </row>
    <row r="10" spans="1:13" ht="14.25" x14ac:dyDescent="0.2">
      <c r="A10" s="250" t="s">
        <v>490</v>
      </c>
      <c r="B10" s="273" t="s">
        <v>500</v>
      </c>
      <c r="C10" s="231">
        <v>0.1488862837045721</v>
      </c>
      <c r="D10" s="196">
        <v>127</v>
      </c>
      <c r="E10" s="196">
        <v>853</v>
      </c>
      <c r="F10" s="269">
        <v>2</v>
      </c>
      <c r="G10" s="269">
        <v>6.0762016412661195</v>
      </c>
      <c r="H10" s="185">
        <v>6196.6731496062976</v>
      </c>
      <c r="I10" s="187">
        <v>786977.48999999941</v>
      </c>
      <c r="M10" s="86">
        <v>0.22959183673469388</v>
      </c>
    </row>
    <row r="11" spans="1:13" ht="14.25" x14ac:dyDescent="0.2">
      <c r="A11" s="250" t="s">
        <v>491</v>
      </c>
      <c r="B11" s="273" t="s">
        <v>500</v>
      </c>
      <c r="C11" s="231">
        <v>0.15214866434378629</v>
      </c>
      <c r="D11" s="196">
        <v>131</v>
      </c>
      <c r="E11" s="196">
        <v>861</v>
      </c>
      <c r="F11" s="269">
        <v>2</v>
      </c>
      <c r="G11" s="269">
        <v>5.6074332171893149</v>
      </c>
      <c r="H11" s="185">
        <v>6560.781755725191</v>
      </c>
      <c r="I11" s="187">
        <v>859462.4099999998</v>
      </c>
      <c r="M11" s="86">
        <v>0.25292397660818716</v>
      </c>
    </row>
    <row r="12" spans="1:13" ht="14.25" x14ac:dyDescent="0.2">
      <c r="A12" s="250" t="s">
        <v>492</v>
      </c>
      <c r="B12" s="273" t="s">
        <v>500</v>
      </c>
      <c r="C12" s="231">
        <v>0.13674197384066589</v>
      </c>
      <c r="D12" s="196">
        <v>115</v>
      </c>
      <c r="E12" s="196">
        <v>841</v>
      </c>
      <c r="F12" s="269">
        <v>2</v>
      </c>
      <c r="G12" s="269">
        <v>5.687277051129608</v>
      </c>
      <c r="H12" s="185">
        <v>6482.9467826086984</v>
      </c>
      <c r="I12" s="187">
        <v>745538.87999999966</v>
      </c>
      <c r="M12" s="86">
        <v>0.24074074074074073</v>
      </c>
    </row>
    <row r="13" spans="1:13" ht="14.25" x14ac:dyDescent="0.2">
      <c r="A13" s="250" t="s">
        <v>493</v>
      </c>
      <c r="B13" s="273" t="s">
        <v>500</v>
      </c>
      <c r="C13" s="231">
        <v>0.11467324290998766</v>
      </c>
      <c r="D13" s="196">
        <v>93</v>
      </c>
      <c r="E13" s="196">
        <v>811</v>
      </c>
      <c r="F13" s="269">
        <v>2</v>
      </c>
      <c r="G13" s="269">
        <v>6.6387176325524049</v>
      </c>
      <c r="H13" s="185">
        <v>7356.3210752688174</v>
      </c>
      <c r="I13" s="187">
        <v>684137.8599999994</v>
      </c>
      <c r="M13" s="86">
        <v>0.23289473684210527</v>
      </c>
    </row>
    <row r="14" spans="1:13" ht="14.25" x14ac:dyDescent="0.2">
      <c r="A14" s="250" t="s">
        <v>494</v>
      </c>
      <c r="B14" s="273" t="s">
        <v>500</v>
      </c>
      <c r="C14" s="231">
        <v>0.13950617283950617</v>
      </c>
      <c r="D14" s="196">
        <v>113</v>
      </c>
      <c r="E14" s="196">
        <v>810</v>
      </c>
      <c r="F14" s="269">
        <v>2</v>
      </c>
      <c r="G14" s="269">
        <v>6.6098765432098769</v>
      </c>
      <c r="H14" s="185">
        <v>7406.1078761061945</v>
      </c>
      <c r="I14" s="187">
        <v>836890.18999999936</v>
      </c>
      <c r="M14" s="86">
        <v>0.2247191011235955</v>
      </c>
    </row>
    <row r="15" spans="1:13" ht="14.25" x14ac:dyDescent="0.2">
      <c r="A15" s="250" t="s">
        <v>495</v>
      </c>
      <c r="B15" s="273" t="s">
        <v>500</v>
      </c>
      <c r="C15" s="231">
        <v>0.1755050505050505</v>
      </c>
      <c r="D15" s="196">
        <v>139</v>
      </c>
      <c r="E15" s="196">
        <v>792</v>
      </c>
      <c r="F15" s="269">
        <v>2</v>
      </c>
      <c r="G15" s="269">
        <v>5.4015151515151514</v>
      </c>
      <c r="H15" s="185">
        <v>6847.0691366906476</v>
      </c>
      <c r="I15" s="187">
        <v>951742.6100000001</v>
      </c>
      <c r="M15" s="86">
        <v>0.24590163934426229</v>
      </c>
    </row>
    <row r="16" spans="1:13" ht="14.25" x14ac:dyDescent="0.2">
      <c r="A16" s="250" t="s">
        <v>496</v>
      </c>
      <c r="B16" s="273" t="s">
        <v>500</v>
      </c>
      <c r="C16" s="231">
        <v>0.15246098439375749</v>
      </c>
      <c r="D16" s="196">
        <v>127</v>
      </c>
      <c r="E16" s="196">
        <v>833</v>
      </c>
      <c r="F16" s="269">
        <v>2</v>
      </c>
      <c r="G16" s="269">
        <v>5.6266506602641053</v>
      </c>
      <c r="H16" s="185">
        <v>7141.4944881889769</v>
      </c>
      <c r="I16" s="187">
        <v>906969.79999999981</v>
      </c>
      <c r="M16" s="86">
        <v>0.2446043165467626</v>
      </c>
    </row>
    <row r="17" spans="1:13" ht="14.25" x14ac:dyDescent="0.2">
      <c r="A17" s="250" t="s">
        <v>497</v>
      </c>
      <c r="B17" s="273" t="s">
        <v>500</v>
      </c>
      <c r="C17" s="231">
        <v>0.1605231866825208</v>
      </c>
      <c r="D17" s="196">
        <v>135</v>
      </c>
      <c r="E17" s="196">
        <v>841</v>
      </c>
      <c r="F17" s="269">
        <v>2</v>
      </c>
      <c r="G17" s="269">
        <v>5.4375743162901307</v>
      </c>
      <c r="H17" s="185">
        <v>7030.8897037037032</v>
      </c>
      <c r="I17" s="187">
        <v>949170.11000000022</v>
      </c>
      <c r="M17" s="86">
        <v>0.2391304347826087</v>
      </c>
    </row>
    <row r="18" spans="1:13" ht="14.25" x14ac:dyDescent="0.2">
      <c r="A18" s="251" t="s">
        <v>498</v>
      </c>
      <c r="B18" s="273" t="s">
        <v>500</v>
      </c>
      <c r="C18" s="232">
        <v>0.15582822085889569</v>
      </c>
      <c r="D18" s="200">
        <v>127</v>
      </c>
      <c r="E18" s="200">
        <v>815</v>
      </c>
      <c r="F18" s="270">
        <v>2</v>
      </c>
      <c r="G18" s="270">
        <v>5.7926380368098158</v>
      </c>
      <c r="H18" s="186">
        <v>6574.8161417322835</v>
      </c>
      <c r="I18" s="188">
        <v>835001.65</v>
      </c>
      <c r="M18" s="86">
        <v>0.23809523809523808</v>
      </c>
    </row>
    <row r="19" spans="1:13" ht="15" x14ac:dyDescent="0.25">
      <c r="A19" s="183" t="s">
        <v>270</v>
      </c>
      <c r="B19" s="242"/>
      <c r="C19" s="243"/>
      <c r="D19" s="244"/>
      <c r="E19" s="244"/>
      <c r="F19" s="245"/>
      <c r="G19" s="245"/>
      <c r="H19" s="246"/>
      <c r="I19" s="246"/>
      <c r="M19" s="86"/>
    </row>
    <row r="20" spans="1:13" ht="15" customHeight="1" x14ac:dyDescent="0.2">
      <c r="A20" s="105" t="s">
        <v>204</v>
      </c>
      <c r="B20" s="25"/>
      <c r="C20" s="25"/>
      <c r="D20" s="62"/>
      <c r="E20" s="62"/>
      <c r="F20" s="63"/>
      <c r="G20" s="63"/>
      <c r="H20" s="64"/>
      <c r="I20" s="64"/>
    </row>
    <row r="21" spans="1:13" ht="30" customHeight="1" x14ac:dyDescent="0.25">
      <c r="A21" s="19" t="s">
        <v>48</v>
      </c>
      <c r="B21" s="19"/>
      <c r="C21" s="19"/>
    </row>
    <row r="22" spans="1:13" ht="15.75" customHeight="1" x14ac:dyDescent="0.2">
      <c r="A22" s="105" t="s">
        <v>243</v>
      </c>
      <c r="B22" s="105"/>
      <c r="C22" s="105"/>
    </row>
    <row r="23" spans="1:13" ht="15.75" customHeight="1" x14ac:dyDescent="0.2">
      <c r="A23" s="131" t="s">
        <v>244</v>
      </c>
      <c r="B23" s="131"/>
      <c r="C23" s="131"/>
    </row>
    <row r="24" spans="1:13" ht="15.75" customHeight="1" x14ac:dyDescent="0.2">
      <c r="A24" s="131" t="s">
        <v>245</v>
      </c>
      <c r="B24" s="131"/>
      <c r="C24" s="131"/>
    </row>
    <row r="25" spans="1:13" ht="15.75" customHeight="1" x14ac:dyDescent="0.2">
      <c r="A25" s="131" t="s">
        <v>246</v>
      </c>
      <c r="B25" s="131"/>
      <c r="C25" s="131"/>
    </row>
    <row r="26" spans="1:13" ht="15.75" customHeight="1" x14ac:dyDescent="0.2">
      <c r="A26" s="131" t="s">
        <v>247</v>
      </c>
      <c r="B26" s="131"/>
      <c r="C26" s="131"/>
    </row>
    <row r="27" spans="1:13" ht="15.75" customHeight="1" x14ac:dyDescent="0.2">
      <c r="A27" s="131" t="s">
        <v>248</v>
      </c>
      <c r="B27" s="131"/>
      <c r="C27" s="131"/>
    </row>
    <row r="28" spans="1:13" ht="15" x14ac:dyDescent="0.2">
      <c r="A28" s="204" t="s">
        <v>266</v>
      </c>
      <c r="B28" s="131"/>
      <c r="C28" s="131"/>
    </row>
    <row r="29" spans="1:13" ht="15" x14ac:dyDescent="0.2">
      <c r="A29" s="131"/>
      <c r="B29" s="131"/>
      <c r="C29" s="131"/>
    </row>
    <row r="30" spans="1:13" ht="15" x14ac:dyDescent="0.2">
      <c r="A30" s="131"/>
      <c r="B30" s="131"/>
      <c r="C30" s="131"/>
    </row>
    <row r="31" spans="1:13" x14ac:dyDescent="0.2">
      <c r="A31" s="58"/>
      <c r="B31" s="58"/>
      <c r="C31" s="58"/>
    </row>
    <row r="32" spans="1:13"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50" priority="1" stopIfTrue="1" operator="greaterThanOrEqual">
      <formula>$M$7</formula>
    </cfRule>
  </conditionalFormatting>
  <conditionalFormatting sqref="C8">
    <cfRule type="cellIs" dxfId="49" priority="12" stopIfTrue="1" operator="greaterThanOrEqual">
      <formula>$M$8</formula>
    </cfRule>
  </conditionalFormatting>
  <conditionalFormatting sqref="C9">
    <cfRule type="cellIs" dxfId="48" priority="11" stopIfTrue="1" operator="greaterThanOrEqual">
      <formula>$M$9</formula>
    </cfRule>
  </conditionalFormatting>
  <conditionalFormatting sqref="C10">
    <cfRule type="cellIs" dxfId="47" priority="10" stopIfTrue="1" operator="greaterThanOrEqual">
      <formula>$M$10</formula>
    </cfRule>
  </conditionalFormatting>
  <conditionalFormatting sqref="C11">
    <cfRule type="cellIs" dxfId="46" priority="9" stopIfTrue="1" operator="greaterThanOrEqual">
      <formula>$M$11</formula>
    </cfRule>
  </conditionalFormatting>
  <conditionalFormatting sqref="C12">
    <cfRule type="cellIs" dxfId="45" priority="8" stopIfTrue="1" operator="greaterThanOrEqual">
      <formula>$M$12</formula>
    </cfRule>
  </conditionalFormatting>
  <conditionalFormatting sqref="C13">
    <cfRule type="cellIs" dxfId="44" priority="7" stopIfTrue="1" operator="greaterThanOrEqual">
      <formula>$M$13</formula>
    </cfRule>
  </conditionalFormatting>
  <conditionalFormatting sqref="C14">
    <cfRule type="cellIs" dxfId="43" priority="6" stopIfTrue="1" operator="greaterThanOrEqual">
      <formula>$M$14</formula>
    </cfRule>
  </conditionalFormatting>
  <conditionalFormatting sqref="C15">
    <cfRule type="cellIs" dxfId="42" priority="5" stopIfTrue="1" operator="greaterThanOrEqual">
      <formula>$M$15</formula>
    </cfRule>
  </conditionalFormatting>
  <conditionalFormatting sqref="C16">
    <cfRule type="cellIs" dxfId="41" priority="4" stopIfTrue="1" operator="greaterThanOrEqual">
      <formula>$M$16</formula>
    </cfRule>
  </conditionalFormatting>
  <conditionalFormatting sqref="C17">
    <cfRule type="cellIs" dxfId="40" priority="3" stopIfTrue="1" operator="greaterThanOrEqual">
      <formula>$M$17</formula>
    </cfRule>
  </conditionalFormatting>
  <conditionalFormatting sqref="C18:C19">
    <cfRule type="cellIs" dxfId="39"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330</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92</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0.19335347432024169</v>
      </c>
      <c r="Q9" s="88">
        <v>0.18250950570342206</v>
      </c>
      <c r="R9" s="88">
        <v>0.13004484304932734</v>
      </c>
      <c r="S9" s="88">
        <v>0.1488862837045721</v>
      </c>
      <c r="T9" s="88">
        <v>0.15214866434378629</v>
      </c>
      <c r="U9" s="88">
        <v>0.13674197384066589</v>
      </c>
      <c r="V9" s="88">
        <v>0.11467324290998766</v>
      </c>
      <c r="W9" s="88">
        <v>0.13950617283950617</v>
      </c>
      <c r="X9" s="88">
        <v>0.1755050505050505</v>
      </c>
      <c r="Y9" s="88">
        <v>0.15246098439375749</v>
      </c>
      <c r="Z9" s="88">
        <v>0.1605231866825208</v>
      </c>
      <c r="AA9" s="88">
        <v>0.15582822085889569</v>
      </c>
    </row>
    <row r="10" spans="1:30" x14ac:dyDescent="0.2">
      <c r="A10" s="4"/>
      <c r="B10" s="4"/>
      <c r="C10" s="4"/>
      <c r="D10" s="4"/>
      <c r="E10" s="4"/>
      <c r="F10" s="4"/>
      <c r="G10" s="4"/>
      <c r="H10" s="4"/>
      <c r="I10" s="4"/>
      <c r="J10" s="4"/>
      <c r="K10" s="87"/>
      <c r="L10" s="87"/>
      <c r="M10" s="87"/>
      <c r="N10" s="87"/>
      <c r="O10" s="87" t="s">
        <v>22</v>
      </c>
      <c r="P10" s="88">
        <v>0.21590909090909091</v>
      </c>
      <c r="Q10" s="88">
        <v>0.22508038585209003</v>
      </c>
      <c r="R10" s="88">
        <v>0.20476706392199351</v>
      </c>
      <c r="S10" s="88">
        <v>0.2</v>
      </c>
      <c r="T10" s="88">
        <v>0.22468354430379747</v>
      </c>
      <c r="U10" s="88">
        <v>0.20634920634920634</v>
      </c>
      <c r="V10" s="88">
        <v>0.20029673590504452</v>
      </c>
      <c r="W10" s="88">
        <v>0.19162995594713655</v>
      </c>
      <c r="X10" s="88">
        <v>0.21882951653944022</v>
      </c>
      <c r="Y10" s="88">
        <v>0.21568627450980393</v>
      </c>
      <c r="Z10" s="88">
        <v>0.20952380952380953</v>
      </c>
      <c r="AA10" s="88">
        <v>0.20754716981132076</v>
      </c>
    </row>
    <row r="11" spans="1:30" x14ac:dyDescent="0.2">
      <c r="A11" s="4"/>
      <c r="B11" s="4"/>
      <c r="C11" s="4"/>
      <c r="D11" s="4"/>
      <c r="E11" s="4"/>
      <c r="F11" s="4"/>
      <c r="G11" s="4"/>
      <c r="H11" s="4"/>
      <c r="I11" s="4"/>
      <c r="J11" s="4"/>
      <c r="K11" s="87"/>
      <c r="L11" s="87"/>
      <c r="M11" s="87"/>
      <c r="N11" s="87"/>
      <c r="O11" s="87" t="s">
        <v>23</v>
      </c>
      <c r="P11" s="88">
        <v>0.24</v>
      </c>
      <c r="Q11" s="88">
        <v>0.24291497975708501</v>
      </c>
      <c r="R11" s="88">
        <v>0.22448979591836735</v>
      </c>
      <c r="S11" s="88">
        <v>0.21545319465081725</v>
      </c>
      <c r="T11" s="88">
        <v>0.24393723252496433</v>
      </c>
      <c r="U11" s="88">
        <v>0.23175965665236051</v>
      </c>
      <c r="V11" s="88">
        <v>0.21276595744680851</v>
      </c>
      <c r="W11" s="88">
        <v>0.20725388601036268</v>
      </c>
      <c r="X11" s="88">
        <v>0.23983739837398374</v>
      </c>
      <c r="Y11" s="88">
        <v>0.23495370370370369</v>
      </c>
      <c r="Z11" s="88">
        <v>0.22627737226277372</v>
      </c>
      <c r="AA11" s="88">
        <v>0.22058823529411764</v>
      </c>
    </row>
    <row r="12" spans="1:30" x14ac:dyDescent="0.2">
      <c r="A12" s="4"/>
      <c r="B12" s="4"/>
      <c r="C12" s="4"/>
      <c r="D12" s="4"/>
      <c r="E12" s="4"/>
      <c r="F12" s="4"/>
      <c r="G12" s="4"/>
      <c r="H12" s="4"/>
      <c r="I12" s="4"/>
      <c r="J12" s="4"/>
      <c r="K12" s="87"/>
      <c r="L12" s="87"/>
      <c r="M12" s="87"/>
      <c r="N12" s="87"/>
      <c r="O12" s="87" t="s">
        <v>24</v>
      </c>
      <c r="P12" s="88">
        <v>0.25386313465783666</v>
      </c>
      <c r="Q12" s="88">
        <v>0.24849215922798554</v>
      </c>
      <c r="R12" s="88">
        <v>0.23200992555831265</v>
      </c>
      <c r="S12" s="88">
        <v>0.22959183673469388</v>
      </c>
      <c r="T12" s="88">
        <v>0.25292397660818716</v>
      </c>
      <c r="U12" s="88">
        <v>0.24074074074074073</v>
      </c>
      <c r="V12" s="88">
        <v>0.23289473684210527</v>
      </c>
      <c r="W12" s="88">
        <v>0.2247191011235955</v>
      </c>
      <c r="X12" s="88">
        <v>0.24590163934426229</v>
      </c>
      <c r="Y12" s="88">
        <v>0.2446043165467626</v>
      </c>
      <c r="Z12" s="88">
        <v>0.2391304347826087</v>
      </c>
      <c r="AA12" s="88">
        <v>0.23809523809523808</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s="105" customFormat="1" ht="20.25" customHeight="1" x14ac:dyDescent="0.2">
      <c r="A33" s="105" t="s">
        <v>454</v>
      </c>
      <c r="I33" s="131"/>
      <c r="J33" s="131"/>
      <c r="K33" s="204"/>
      <c r="L33" s="204"/>
      <c r="M33" s="204"/>
      <c r="N33" s="204"/>
      <c r="O33" s="204"/>
      <c r="P33" s="204"/>
      <c r="Q33" s="204"/>
      <c r="R33" s="204"/>
      <c r="S33" s="204"/>
      <c r="T33" s="204"/>
      <c r="U33" s="204"/>
      <c r="V33" s="204"/>
      <c r="W33" s="204"/>
      <c r="X33" s="204"/>
      <c r="Y33" s="204"/>
      <c r="Z33" s="204"/>
      <c r="AA33" s="204"/>
      <c r="AB33" s="131"/>
      <c r="AC33" s="131"/>
    </row>
    <row r="34" spans="1:29" ht="12.7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0.25386313465783666</v>
      </c>
      <c r="C36" s="252">
        <v>0.21590909090909091</v>
      </c>
      <c r="D36" s="253">
        <v>0.24</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0.24849215922798554</v>
      </c>
      <c r="C37" s="252">
        <v>0.22508038585209003</v>
      </c>
      <c r="D37" s="253">
        <v>0.24291497975708501</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0.23200992555831265</v>
      </c>
      <c r="C38" s="252">
        <v>0.20476706392199351</v>
      </c>
      <c r="D38" s="253">
        <v>0.22448979591836735</v>
      </c>
      <c r="F38" s="61"/>
      <c r="G38" s="61"/>
      <c r="I38" s="4"/>
      <c r="J38" s="4"/>
      <c r="K38" s="87"/>
      <c r="L38" s="87"/>
      <c r="M38" s="87"/>
      <c r="N38" s="87"/>
      <c r="O38" s="87"/>
      <c r="P38" s="87"/>
      <c r="Q38" s="87"/>
      <c r="R38" s="87"/>
      <c r="S38" s="87"/>
      <c r="T38" s="87"/>
      <c r="AB38" s="4"/>
      <c r="AC38" s="4"/>
    </row>
    <row r="39" spans="1:29" ht="14.25" x14ac:dyDescent="0.2">
      <c r="A39" s="250" t="s">
        <v>490</v>
      </c>
      <c r="B39" s="252">
        <v>0.22959183673469388</v>
      </c>
      <c r="C39" s="252">
        <v>0.2</v>
      </c>
      <c r="D39" s="253">
        <v>0.21545319465081725</v>
      </c>
      <c r="F39" s="61"/>
      <c r="G39" s="61"/>
      <c r="I39" s="52"/>
      <c r="J39" s="52"/>
      <c r="K39" s="271"/>
      <c r="L39" s="271"/>
      <c r="M39" s="271"/>
      <c r="N39" s="271"/>
      <c r="O39" s="87"/>
      <c r="P39" s="87"/>
      <c r="Q39" s="87"/>
      <c r="R39" s="87"/>
      <c r="S39" s="87"/>
      <c r="T39" s="87"/>
      <c r="AB39" s="4"/>
      <c r="AC39" s="4"/>
    </row>
    <row r="40" spans="1:29" ht="14.25" x14ac:dyDescent="0.2">
      <c r="A40" s="250" t="s">
        <v>491</v>
      </c>
      <c r="B40" s="252">
        <v>0.25292397660818716</v>
      </c>
      <c r="C40" s="252">
        <v>0.22468354430379747</v>
      </c>
      <c r="D40" s="253">
        <v>0.24393723252496433</v>
      </c>
      <c r="F40" s="61"/>
      <c r="G40" s="61"/>
      <c r="I40" s="4"/>
      <c r="J40" s="4"/>
      <c r="K40" s="87"/>
      <c r="L40" s="87"/>
      <c r="M40" s="87"/>
      <c r="N40" s="87"/>
      <c r="O40" s="87"/>
      <c r="P40" s="87"/>
      <c r="Q40" s="87"/>
      <c r="R40" s="87"/>
      <c r="S40" s="87"/>
      <c r="T40" s="87"/>
      <c r="AB40" s="4"/>
      <c r="AC40" s="4"/>
    </row>
    <row r="41" spans="1:29" ht="14.25" x14ac:dyDescent="0.2">
      <c r="A41" s="250" t="s">
        <v>492</v>
      </c>
      <c r="B41" s="252">
        <v>0.24074074074074073</v>
      </c>
      <c r="C41" s="252">
        <v>0.20634920634920634</v>
      </c>
      <c r="D41" s="253">
        <v>0.23175965665236051</v>
      </c>
      <c r="F41" s="61"/>
      <c r="G41" s="61"/>
      <c r="I41" s="4"/>
      <c r="J41" s="4"/>
      <c r="K41" s="87"/>
      <c r="L41" s="87"/>
      <c r="M41" s="87"/>
      <c r="N41" s="87"/>
      <c r="O41" s="87"/>
      <c r="P41" s="87"/>
      <c r="Q41" s="87"/>
      <c r="R41" s="87"/>
      <c r="S41" s="87"/>
      <c r="T41" s="87"/>
      <c r="AB41" s="4"/>
      <c r="AC41" s="4"/>
    </row>
    <row r="42" spans="1:29" ht="14.25" x14ac:dyDescent="0.2">
      <c r="A42" s="250" t="s">
        <v>493</v>
      </c>
      <c r="B42" s="252">
        <v>0.23289473684210527</v>
      </c>
      <c r="C42" s="252">
        <v>0.20029673590504452</v>
      </c>
      <c r="D42" s="253">
        <v>0.21276595744680851</v>
      </c>
      <c r="F42" s="61"/>
      <c r="G42" s="61"/>
      <c r="I42" s="4"/>
      <c r="J42" s="4"/>
      <c r="K42" s="87"/>
      <c r="L42" s="87"/>
      <c r="M42" s="87"/>
      <c r="N42" s="87"/>
      <c r="O42" s="87"/>
      <c r="P42" s="87"/>
      <c r="Q42" s="87"/>
      <c r="R42" s="87"/>
      <c r="S42" s="87"/>
      <c r="T42" s="87"/>
      <c r="AB42" s="4"/>
      <c r="AC42" s="4"/>
    </row>
    <row r="43" spans="1:29" ht="14.25" x14ac:dyDescent="0.2">
      <c r="A43" s="250" t="s">
        <v>494</v>
      </c>
      <c r="B43" s="252">
        <v>0.2247191011235955</v>
      </c>
      <c r="C43" s="252">
        <v>0.19162995594713655</v>
      </c>
      <c r="D43" s="253">
        <v>0.20725388601036268</v>
      </c>
      <c r="F43" s="61"/>
      <c r="G43" s="61"/>
      <c r="I43" s="4"/>
      <c r="J43" s="4"/>
      <c r="K43" s="87"/>
      <c r="L43" s="87"/>
      <c r="M43" s="87"/>
      <c r="N43" s="87"/>
      <c r="O43" s="87"/>
      <c r="P43" s="87"/>
      <c r="Q43" s="87"/>
      <c r="R43" s="87"/>
      <c r="S43" s="87"/>
      <c r="T43" s="87"/>
      <c r="AB43" s="4"/>
      <c r="AC43" s="4"/>
    </row>
    <row r="44" spans="1:29" ht="14.25" x14ac:dyDescent="0.2">
      <c r="A44" s="250" t="s">
        <v>495</v>
      </c>
      <c r="B44" s="252">
        <v>0.24590163934426229</v>
      </c>
      <c r="C44" s="252">
        <v>0.21882951653944022</v>
      </c>
      <c r="D44" s="253">
        <v>0.23983739837398374</v>
      </c>
      <c r="F44" s="61"/>
      <c r="G44" s="61"/>
      <c r="I44" s="4"/>
      <c r="J44" s="4"/>
      <c r="K44" s="87"/>
      <c r="L44" s="87"/>
      <c r="M44" s="87"/>
      <c r="N44" s="87"/>
      <c r="O44" s="87"/>
      <c r="P44" s="87"/>
      <c r="Q44" s="87"/>
      <c r="R44" s="87"/>
      <c r="S44" s="87"/>
      <c r="T44" s="87"/>
      <c r="AB44" s="4"/>
      <c r="AC44" s="4"/>
    </row>
    <row r="45" spans="1:29" ht="14.25" x14ac:dyDescent="0.2">
      <c r="A45" s="250" t="s">
        <v>496</v>
      </c>
      <c r="B45" s="252">
        <v>0.2446043165467626</v>
      </c>
      <c r="C45" s="252">
        <v>0.21568627450980393</v>
      </c>
      <c r="D45" s="253">
        <v>0.23495370370370369</v>
      </c>
      <c r="F45" s="61"/>
      <c r="G45" s="61"/>
      <c r="I45" s="4"/>
      <c r="J45" s="4"/>
      <c r="K45" s="87"/>
      <c r="L45" s="87"/>
      <c r="M45" s="87"/>
      <c r="N45" s="87"/>
      <c r="O45" s="87"/>
      <c r="P45" s="87"/>
      <c r="Q45" s="87"/>
      <c r="R45" s="87"/>
      <c r="S45" s="87"/>
      <c r="T45" s="87"/>
      <c r="AB45" s="4"/>
      <c r="AC45" s="4"/>
    </row>
    <row r="46" spans="1:29" ht="14.25" x14ac:dyDescent="0.2">
      <c r="A46" s="250" t="s">
        <v>497</v>
      </c>
      <c r="B46" s="252">
        <v>0.2391304347826087</v>
      </c>
      <c r="C46" s="252">
        <v>0.20952380952380953</v>
      </c>
      <c r="D46" s="253">
        <v>0.22627737226277372</v>
      </c>
      <c r="F46" s="61"/>
      <c r="G46" s="61"/>
      <c r="I46" s="4"/>
      <c r="J46" s="4"/>
      <c r="K46" s="87"/>
      <c r="L46" s="87"/>
      <c r="M46" s="87"/>
      <c r="N46" s="87"/>
      <c r="O46" s="87"/>
      <c r="P46" s="87"/>
      <c r="Q46" s="87"/>
      <c r="R46" s="87"/>
      <c r="S46" s="87"/>
      <c r="T46" s="87"/>
      <c r="AB46" s="4"/>
      <c r="AC46" s="4"/>
    </row>
    <row r="47" spans="1:29" ht="14.25" x14ac:dyDescent="0.2">
      <c r="A47" s="251" t="s">
        <v>498</v>
      </c>
      <c r="B47" s="254">
        <v>0.23809523809523808</v>
      </c>
      <c r="C47" s="254">
        <v>0.20754716981132076</v>
      </c>
      <c r="D47" s="255">
        <v>0.22058823529411764</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391</v>
      </c>
      <c r="B1" s="38"/>
      <c r="C1" s="38"/>
      <c r="G1" s="100"/>
      <c r="H1" s="100"/>
      <c r="I1" s="100"/>
      <c r="J1" s="53"/>
      <c r="K1" s="256"/>
    </row>
    <row r="2" spans="1:13" ht="15.75" x14ac:dyDescent="0.25">
      <c r="A2" s="19" t="s">
        <v>93</v>
      </c>
      <c r="B2" s="19"/>
      <c r="C2" s="19"/>
    </row>
    <row r="3" spans="1:13" ht="15" customHeight="1" x14ac:dyDescent="0.2">
      <c r="A3" s="131" t="s">
        <v>486</v>
      </c>
      <c r="B3" s="131"/>
      <c r="C3" s="131"/>
    </row>
    <row r="4" spans="1:13" ht="20.25" customHeight="1" x14ac:dyDescent="0.2">
      <c r="A4" s="131" t="s">
        <v>455</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0.13539651837524178</v>
      </c>
      <c r="D7" s="196">
        <v>70</v>
      </c>
      <c r="E7" s="196">
        <v>517</v>
      </c>
      <c r="F7" s="198">
        <v>2</v>
      </c>
      <c r="G7" s="198">
        <v>4.5067698259187621</v>
      </c>
      <c r="H7" s="185">
        <v>18159.116142857139</v>
      </c>
      <c r="I7" s="187">
        <v>1271138.1300000004</v>
      </c>
      <c r="M7" s="86">
        <v>0.20540540540540542</v>
      </c>
    </row>
    <row r="8" spans="1:13" ht="14.25" x14ac:dyDescent="0.2">
      <c r="A8" s="192" t="s">
        <v>488</v>
      </c>
      <c r="B8" s="273" t="s">
        <v>500</v>
      </c>
      <c r="C8" s="231">
        <v>0.1544011544011544</v>
      </c>
      <c r="D8" s="196">
        <v>107</v>
      </c>
      <c r="E8" s="196">
        <v>693</v>
      </c>
      <c r="F8" s="198">
        <v>2</v>
      </c>
      <c r="G8" s="198">
        <v>4.2683982683982684</v>
      </c>
      <c r="H8" s="185">
        <v>16635.391121495322</v>
      </c>
      <c r="I8" s="187">
        <v>1779986.8499999999</v>
      </c>
      <c r="M8" s="86">
        <v>0.21917808219178081</v>
      </c>
    </row>
    <row r="9" spans="1:13" ht="14.25" x14ac:dyDescent="0.2">
      <c r="A9" s="192" t="s">
        <v>489</v>
      </c>
      <c r="B9" s="273" t="s">
        <v>500</v>
      </c>
      <c r="C9" s="231">
        <v>0.1336206896551724</v>
      </c>
      <c r="D9" s="196">
        <v>93</v>
      </c>
      <c r="E9" s="196">
        <v>696</v>
      </c>
      <c r="F9" s="198">
        <v>2</v>
      </c>
      <c r="G9" s="198">
        <v>4.7887931034482758</v>
      </c>
      <c r="H9" s="185">
        <v>17957.199354838711</v>
      </c>
      <c r="I9" s="187">
        <v>1670019.5399999993</v>
      </c>
      <c r="M9" s="86">
        <v>0.20895522388059701</v>
      </c>
    </row>
    <row r="10" spans="1:13" ht="14.25" x14ac:dyDescent="0.2">
      <c r="A10" s="192" t="s">
        <v>490</v>
      </c>
      <c r="B10" s="273" t="s">
        <v>500</v>
      </c>
      <c r="C10" s="231">
        <v>0.11419249592169657</v>
      </c>
      <c r="D10" s="196">
        <v>70</v>
      </c>
      <c r="E10" s="196">
        <v>613</v>
      </c>
      <c r="F10" s="198">
        <v>2</v>
      </c>
      <c r="G10" s="198">
        <v>5.1092985318107669</v>
      </c>
      <c r="H10" s="185">
        <v>18779.64928571428</v>
      </c>
      <c r="I10" s="187">
        <v>1314575.45</v>
      </c>
      <c r="M10" s="86">
        <v>0.20602218700475436</v>
      </c>
    </row>
    <row r="11" spans="1:13" ht="14.25" x14ac:dyDescent="0.2">
      <c r="A11" s="192" t="s">
        <v>491</v>
      </c>
      <c r="B11" s="273" t="s">
        <v>500</v>
      </c>
      <c r="C11" s="231">
        <v>0.1464226289517471</v>
      </c>
      <c r="D11" s="196">
        <v>88</v>
      </c>
      <c r="E11" s="196">
        <v>601</v>
      </c>
      <c r="F11" s="198">
        <v>2</v>
      </c>
      <c r="G11" s="198">
        <v>4.5357737104825295</v>
      </c>
      <c r="H11" s="185">
        <v>18533.511818181818</v>
      </c>
      <c r="I11" s="187">
        <v>1630949.0400000003</v>
      </c>
      <c r="M11" s="86">
        <v>0.20967741935483872</v>
      </c>
    </row>
    <row r="12" spans="1:13" ht="14.25" x14ac:dyDescent="0.2">
      <c r="A12" s="192" t="s">
        <v>492</v>
      </c>
      <c r="B12" s="273" t="s">
        <v>500</v>
      </c>
      <c r="C12" s="231">
        <v>0.13919999999999999</v>
      </c>
      <c r="D12" s="196">
        <v>87</v>
      </c>
      <c r="E12" s="196">
        <v>625</v>
      </c>
      <c r="F12" s="198">
        <v>2</v>
      </c>
      <c r="G12" s="198">
        <v>4.9311999999999996</v>
      </c>
      <c r="H12" s="185">
        <v>17387.791264367814</v>
      </c>
      <c r="I12" s="187">
        <v>1512737.8399999996</v>
      </c>
      <c r="M12" s="86">
        <v>0.21031746031746032</v>
      </c>
    </row>
    <row r="13" spans="1:13" ht="14.25" x14ac:dyDescent="0.2">
      <c r="A13" s="192" t="s">
        <v>493</v>
      </c>
      <c r="B13" s="273" t="s">
        <v>500</v>
      </c>
      <c r="C13" s="231">
        <v>0.14694656488549618</v>
      </c>
      <c r="D13" s="196">
        <v>77</v>
      </c>
      <c r="E13" s="196">
        <v>524</v>
      </c>
      <c r="F13" s="198">
        <v>2</v>
      </c>
      <c r="G13" s="198">
        <v>5.3721374045801529</v>
      </c>
      <c r="H13" s="185">
        <v>19382.69194805195</v>
      </c>
      <c r="I13" s="187">
        <v>1492467.2800000003</v>
      </c>
      <c r="M13" s="86">
        <v>0.20476190476190476</v>
      </c>
    </row>
    <row r="14" spans="1:13" ht="14.25" x14ac:dyDescent="0.2">
      <c r="A14" s="192" t="s">
        <v>494</v>
      </c>
      <c r="B14" s="273" t="s">
        <v>500</v>
      </c>
      <c r="C14" s="231">
        <v>0.15939278937381404</v>
      </c>
      <c r="D14" s="196">
        <v>84</v>
      </c>
      <c r="E14" s="196">
        <v>527</v>
      </c>
      <c r="F14" s="198">
        <v>2</v>
      </c>
      <c r="G14" s="198">
        <v>5.3662239089184061</v>
      </c>
      <c r="H14" s="185">
        <v>20455.345833333333</v>
      </c>
      <c r="I14" s="187">
        <v>1718249.05</v>
      </c>
      <c r="M14" s="86">
        <v>0.19298245614035087</v>
      </c>
    </row>
    <row r="15" spans="1:13" ht="14.25" x14ac:dyDescent="0.2">
      <c r="A15" s="192" t="s">
        <v>495</v>
      </c>
      <c r="B15" s="273" t="s">
        <v>500</v>
      </c>
      <c r="C15" s="231">
        <v>0.12267657992565056</v>
      </c>
      <c r="D15" s="196">
        <v>66</v>
      </c>
      <c r="E15" s="196">
        <v>538</v>
      </c>
      <c r="F15" s="198">
        <v>2</v>
      </c>
      <c r="G15" s="198">
        <v>4.8736059479553901</v>
      </c>
      <c r="H15" s="185">
        <v>18168.994848484846</v>
      </c>
      <c r="I15" s="187">
        <v>1199153.6600000004</v>
      </c>
      <c r="M15" s="86">
        <v>0.19736842105263158</v>
      </c>
    </row>
    <row r="16" spans="1:13" ht="14.25" x14ac:dyDescent="0.2">
      <c r="A16" s="192" t="s">
        <v>496</v>
      </c>
      <c r="B16" s="273" t="s">
        <v>500</v>
      </c>
      <c r="C16" s="231">
        <v>0.15292096219931273</v>
      </c>
      <c r="D16" s="196">
        <v>89</v>
      </c>
      <c r="E16" s="196">
        <v>582</v>
      </c>
      <c r="F16" s="198">
        <v>2</v>
      </c>
      <c r="G16" s="198">
        <v>5.0910652920962196</v>
      </c>
      <c r="H16" s="185">
        <v>17248.914382022471</v>
      </c>
      <c r="I16" s="187">
        <v>1535153.3800000001</v>
      </c>
      <c r="M16" s="86">
        <v>0.19680851063829788</v>
      </c>
    </row>
    <row r="17" spans="1:13" ht="14.25" x14ac:dyDescent="0.2">
      <c r="A17" s="192" t="s">
        <v>497</v>
      </c>
      <c r="B17" s="273" t="s">
        <v>500</v>
      </c>
      <c r="C17" s="231">
        <v>0.11089494163424124</v>
      </c>
      <c r="D17" s="196">
        <v>57</v>
      </c>
      <c r="E17" s="196">
        <v>514</v>
      </c>
      <c r="F17" s="198">
        <v>2</v>
      </c>
      <c r="G17" s="198">
        <v>4.9883268482490273</v>
      </c>
      <c r="H17" s="185">
        <v>19467.851228070169</v>
      </c>
      <c r="I17" s="187">
        <v>1109667.5200000007</v>
      </c>
      <c r="M17" s="86">
        <v>0.19298245614035087</v>
      </c>
    </row>
    <row r="18" spans="1:13" ht="14.25" x14ac:dyDescent="0.2">
      <c r="A18" s="193" t="s">
        <v>498</v>
      </c>
      <c r="B18" s="273" t="s">
        <v>500</v>
      </c>
      <c r="C18" s="232">
        <v>0.11618257261410789</v>
      </c>
      <c r="D18" s="200">
        <v>56</v>
      </c>
      <c r="E18" s="200">
        <v>482</v>
      </c>
      <c r="F18" s="202">
        <v>2</v>
      </c>
      <c r="G18" s="202">
        <v>5.0580912863070537</v>
      </c>
      <c r="H18" s="186">
        <v>16034.211607142857</v>
      </c>
      <c r="I18" s="188">
        <v>897915.84999999986</v>
      </c>
      <c r="M18" s="86">
        <v>0.19148936170212766</v>
      </c>
    </row>
    <row r="19" spans="1:13" ht="15" customHeight="1" x14ac:dyDescent="0.25">
      <c r="A19" s="183" t="s">
        <v>270</v>
      </c>
      <c r="B19" s="235"/>
      <c r="C19" s="236"/>
      <c r="D19" s="237"/>
      <c r="E19" s="237"/>
      <c r="F19" s="238"/>
      <c r="G19" s="238"/>
      <c r="H19" s="239"/>
      <c r="I19" s="239"/>
      <c r="M19" s="86"/>
    </row>
    <row r="20" spans="1:13" ht="15" customHeight="1" x14ac:dyDescent="0.2">
      <c r="A20" s="148" t="s">
        <v>204</v>
      </c>
      <c r="B20" s="25"/>
      <c r="C20" s="25"/>
      <c r="D20" s="62"/>
      <c r="E20" s="62"/>
      <c r="F20" s="63"/>
      <c r="G20" s="63"/>
      <c r="H20" s="64"/>
      <c r="I20" s="64"/>
    </row>
    <row r="21" spans="1:13" ht="30" customHeight="1" x14ac:dyDescent="0.25">
      <c r="A21" s="19" t="s">
        <v>48</v>
      </c>
      <c r="B21" s="19"/>
      <c r="C21" s="19"/>
    </row>
    <row r="22" spans="1:13" ht="15.75" customHeight="1" x14ac:dyDescent="0.2">
      <c r="A22" s="105" t="s">
        <v>243</v>
      </c>
      <c r="B22" s="105"/>
      <c r="C22" s="105"/>
    </row>
    <row r="23" spans="1:13" ht="15.75" customHeight="1" x14ac:dyDescent="0.2">
      <c r="A23" s="131" t="s">
        <v>244</v>
      </c>
      <c r="B23" s="131"/>
      <c r="C23" s="131"/>
    </row>
    <row r="24" spans="1:13" ht="15.75" customHeight="1" x14ac:dyDescent="0.2">
      <c r="A24" s="131" t="s">
        <v>245</v>
      </c>
      <c r="B24" s="131"/>
      <c r="C24" s="131"/>
    </row>
    <row r="25" spans="1:13" ht="15.75" customHeight="1" x14ac:dyDescent="0.2">
      <c r="A25" s="131" t="s">
        <v>246</v>
      </c>
      <c r="B25" s="131"/>
      <c r="C25" s="131"/>
    </row>
    <row r="26" spans="1:13" ht="15.75" customHeight="1" x14ac:dyDescent="0.2">
      <c r="A26" s="131" t="s">
        <v>247</v>
      </c>
      <c r="B26" s="131"/>
      <c r="C26" s="131"/>
    </row>
    <row r="27" spans="1:13" ht="15.75" customHeight="1" x14ac:dyDescent="0.2">
      <c r="A27" s="131" t="s">
        <v>248</v>
      </c>
      <c r="B27" s="131"/>
      <c r="C27" s="131"/>
    </row>
    <row r="28" spans="1:13" ht="15" x14ac:dyDescent="0.2">
      <c r="A28" s="204" t="s">
        <v>266</v>
      </c>
      <c r="B28" s="131"/>
      <c r="C28" s="131"/>
    </row>
    <row r="29" spans="1:13" ht="15" x14ac:dyDescent="0.2">
      <c r="A29" s="131"/>
      <c r="B29" s="131"/>
      <c r="C29" s="131"/>
    </row>
    <row r="30" spans="1:13" ht="15" x14ac:dyDescent="0.2">
      <c r="A30" s="131"/>
      <c r="B30" s="131"/>
      <c r="C30" s="131"/>
    </row>
    <row r="31" spans="1:13" ht="15" x14ac:dyDescent="0.2">
      <c r="A31" s="131"/>
      <c r="B31" s="131"/>
      <c r="C31" s="131"/>
    </row>
    <row r="32" spans="1:13"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38" priority="1" stopIfTrue="1" operator="greaterThanOrEqual">
      <formula>$M$7</formula>
    </cfRule>
  </conditionalFormatting>
  <conditionalFormatting sqref="C8">
    <cfRule type="cellIs" dxfId="37" priority="12" stopIfTrue="1" operator="greaterThanOrEqual">
      <formula>$M$8</formula>
    </cfRule>
  </conditionalFormatting>
  <conditionalFormatting sqref="C9">
    <cfRule type="cellIs" dxfId="36" priority="11" stopIfTrue="1" operator="greaterThanOrEqual">
      <formula>$M$9</formula>
    </cfRule>
  </conditionalFormatting>
  <conditionalFormatting sqref="C10">
    <cfRule type="cellIs" dxfId="35" priority="10" stopIfTrue="1" operator="greaterThanOrEqual">
      <formula>$M$10</formula>
    </cfRule>
  </conditionalFormatting>
  <conditionalFormatting sqref="C11">
    <cfRule type="cellIs" dxfId="34" priority="9" stopIfTrue="1" operator="greaterThanOrEqual">
      <formula>$M$11</formula>
    </cfRule>
  </conditionalFormatting>
  <conditionalFormatting sqref="C12">
    <cfRule type="cellIs" dxfId="33" priority="8" stopIfTrue="1" operator="greaterThanOrEqual">
      <formula>$M$12</formula>
    </cfRule>
  </conditionalFormatting>
  <conditionalFormatting sqref="C13">
    <cfRule type="cellIs" dxfId="32" priority="7" stopIfTrue="1" operator="greaterThanOrEqual">
      <formula>$M$13</formula>
    </cfRule>
  </conditionalFormatting>
  <conditionalFormatting sqref="C14">
    <cfRule type="cellIs" dxfId="31" priority="6" stopIfTrue="1" operator="greaterThanOrEqual">
      <formula>$M$14</formula>
    </cfRule>
  </conditionalFormatting>
  <conditionalFormatting sqref="C15">
    <cfRule type="cellIs" dxfId="30" priority="5" stopIfTrue="1" operator="greaterThanOrEqual">
      <formula>$M$15</formula>
    </cfRule>
  </conditionalFormatting>
  <conditionalFormatting sqref="C16">
    <cfRule type="cellIs" dxfId="29" priority="4" stopIfTrue="1" operator="greaterThanOrEqual">
      <formula>$M$16</formula>
    </cfRule>
  </conditionalFormatting>
  <conditionalFormatting sqref="C17">
    <cfRule type="cellIs" dxfId="28" priority="3" stopIfTrue="1" operator="greaterThanOrEqual">
      <formula>$M$17</formula>
    </cfRule>
  </conditionalFormatting>
  <conditionalFormatting sqref="C18:C19">
    <cfRule type="cellIs" dxfId="27"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1.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331</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93</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0.13539651837524178</v>
      </c>
      <c r="Q9" s="88">
        <v>0.1544011544011544</v>
      </c>
      <c r="R9" s="88">
        <v>0.1336206896551724</v>
      </c>
      <c r="S9" s="88">
        <v>0.11419249592169657</v>
      </c>
      <c r="T9" s="88">
        <v>0.1464226289517471</v>
      </c>
      <c r="U9" s="88">
        <v>0.13919999999999999</v>
      </c>
      <c r="V9" s="88">
        <v>0.14694656488549618</v>
      </c>
      <c r="W9" s="88">
        <v>0.15939278937381404</v>
      </c>
      <c r="X9" s="88">
        <v>0.12267657992565056</v>
      </c>
      <c r="Y9" s="88">
        <v>0.15292096219931273</v>
      </c>
      <c r="Z9" s="88">
        <v>0.11089494163424124</v>
      </c>
      <c r="AA9" s="88">
        <v>0.11618257261410789</v>
      </c>
    </row>
    <row r="10" spans="1:30" x14ac:dyDescent="0.2">
      <c r="A10" s="4"/>
      <c r="B10" s="4"/>
      <c r="C10" s="4"/>
      <c r="D10" s="4"/>
      <c r="E10" s="4"/>
      <c r="F10" s="4"/>
      <c r="G10" s="4"/>
      <c r="H10" s="4"/>
      <c r="I10" s="4"/>
      <c r="J10" s="4"/>
      <c r="K10" s="87"/>
      <c r="L10" s="87"/>
      <c r="M10" s="87"/>
      <c r="N10" s="87"/>
      <c r="O10" s="87" t="s">
        <v>22</v>
      </c>
      <c r="P10" s="88">
        <v>0.19883040935672514</v>
      </c>
      <c r="Q10" s="88">
        <v>0.21052631578947367</v>
      </c>
      <c r="R10" s="88">
        <v>0.19867549668874171</v>
      </c>
      <c r="S10" s="88">
        <v>0.19259259259259259</v>
      </c>
      <c r="T10" s="88">
        <v>0.19148936170212766</v>
      </c>
      <c r="U10" s="88">
        <v>0.19211822660098521</v>
      </c>
      <c r="V10" s="88">
        <v>0.1893491124260355</v>
      </c>
      <c r="W10" s="88">
        <v>0.1773049645390071</v>
      </c>
      <c r="X10" s="88">
        <v>0.18439716312056736</v>
      </c>
      <c r="Y10" s="88">
        <v>0.18518518518518517</v>
      </c>
      <c r="Z10" s="88">
        <v>0.16666666666666666</v>
      </c>
      <c r="AA10" s="88">
        <v>0.1737891737891738</v>
      </c>
    </row>
    <row r="11" spans="1:30" x14ac:dyDescent="0.2">
      <c r="A11" s="4"/>
      <c r="B11" s="4"/>
      <c r="C11" s="4"/>
      <c r="D11" s="4"/>
      <c r="E11" s="4"/>
      <c r="F11" s="4"/>
      <c r="G11" s="4"/>
      <c r="H11" s="4"/>
      <c r="I11" s="4"/>
      <c r="J11" s="4"/>
      <c r="K11" s="87"/>
      <c r="L11" s="87"/>
      <c r="M11" s="87"/>
      <c r="N11" s="87"/>
      <c r="O11" s="87" t="s">
        <v>23</v>
      </c>
      <c r="P11" s="88">
        <v>0.20370370370370369</v>
      </c>
      <c r="Q11" s="88">
        <v>0.24074074074074073</v>
      </c>
      <c r="R11" s="88">
        <v>0.22368421052631579</v>
      </c>
      <c r="S11" s="88">
        <v>0.2</v>
      </c>
      <c r="T11" s="88">
        <v>0.20779220779220781</v>
      </c>
      <c r="U11" s="88">
        <v>0.21739130434782608</v>
      </c>
      <c r="V11" s="88">
        <v>0.19263456090651557</v>
      </c>
      <c r="W11" s="88">
        <v>0.18888888888888888</v>
      </c>
      <c r="X11" s="88">
        <v>0.21212121212121213</v>
      </c>
      <c r="Y11" s="88">
        <v>0.20560747663551401</v>
      </c>
      <c r="Z11" s="88">
        <v>0.18705035971223022</v>
      </c>
      <c r="AA11" s="88">
        <v>0.19090909090909092</v>
      </c>
    </row>
    <row r="12" spans="1:30" x14ac:dyDescent="0.2">
      <c r="A12" s="4"/>
      <c r="B12" s="4"/>
      <c r="C12" s="4"/>
      <c r="D12" s="4"/>
      <c r="E12" s="4"/>
      <c r="F12" s="4"/>
      <c r="G12" s="4"/>
      <c r="H12" s="4"/>
      <c r="I12" s="4"/>
      <c r="J12" s="4"/>
      <c r="K12" s="87"/>
      <c r="L12" s="87"/>
      <c r="M12" s="87"/>
      <c r="N12" s="87"/>
      <c r="O12" s="87" t="s">
        <v>24</v>
      </c>
      <c r="P12" s="88">
        <v>0.20540540540540542</v>
      </c>
      <c r="Q12" s="88">
        <v>0.21917808219178081</v>
      </c>
      <c r="R12" s="88">
        <v>0.20895522388059701</v>
      </c>
      <c r="S12" s="88">
        <v>0.20602218700475436</v>
      </c>
      <c r="T12" s="88">
        <v>0.20967741935483872</v>
      </c>
      <c r="U12" s="88">
        <v>0.21031746031746032</v>
      </c>
      <c r="V12" s="88">
        <v>0.20476190476190476</v>
      </c>
      <c r="W12" s="88">
        <v>0.19298245614035087</v>
      </c>
      <c r="X12" s="88">
        <v>0.19736842105263158</v>
      </c>
      <c r="Y12" s="88">
        <v>0.19680851063829788</v>
      </c>
      <c r="Z12" s="88">
        <v>0.19298245614035087</v>
      </c>
      <c r="AA12" s="88">
        <v>0.19148936170212766</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456</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0.20540540540540542</v>
      </c>
      <c r="C36" s="252">
        <v>0.19883040935672514</v>
      </c>
      <c r="D36" s="253">
        <v>0.20370370370370369</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0.21917808219178081</v>
      </c>
      <c r="C37" s="252">
        <v>0.21052631578947367</v>
      </c>
      <c r="D37" s="253">
        <v>0.24074074074074073</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0.20895522388059701</v>
      </c>
      <c r="C38" s="252">
        <v>0.19867549668874171</v>
      </c>
      <c r="D38" s="253">
        <v>0.22368421052631579</v>
      </c>
      <c r="F38" s="61"/>
      <c r="G38" s="61"/>
      <c r="I38" s="4"/>
      <c r="J38" s="4"/>
      <c r="K38" s="87"/>
      <c r="L38" s="87"/>
      <c r="M38" s="87"/>
      <c r="N38" s="87"/>
      <c r="O38" s="87"/>
      <c r="P38" s="87"/>
      <c r="Q38" s="87"/>
      <c r="R38" s="87"/>
      <c r="S38" s="87"/>
      <c r="T38" s="87"/>
      <c r="AB38" s="4"/>
      <c r="AC38" s="4"/>
    </row>
    <row r="39" spans="1:29" ht="14.25" x14ac:dyDescent="0.2">
      <c r="A39" s="250" t="s">
        <v>490</v>
      </c>
      <c r="B39" s="252">
        <v>0.20602218700475436</v>
      </c>
      <c r="C39" s="252">
        <v>0.19259259259259259</v>
      </c>
      <c r="D39" s="253">
        <v>0.2</v>
      </c>
      <c r="F39" s="61"/>
      <c r="G39" s="61"/>
      <c r="I39" s="52"/>
      <c r="J39" s="52"/>
      <c r="K39" s="271"/>
      <c r="L39" s="271"/>
      <c r="M39" s="271"/>
      <c r="N39" s="271"/>
      <c r="O39" s="87"/>
      <c r="P39" s="87"/>
      <c r="Q39" s="87"/>
      <c r="R39" s="87"/>
      <c r="S39" s="87"/>
      <c r="T39" s="87"/>
      <c r="AB39" s="4"/>
      <c r="AC39" s="4"/>
    </row>
    <row r="40" spans="1:29" ht="14.25" x14ac:dyDescent="0.2">
      <c r="A40" s="250" t="s">
        <v>491</v>
      </c>
      <c r="B40" s="252">
        <v>0.20967741935483872</v>
      </c>
      <c r="C40" s="252">
        <v>0.19148936170212766</v>
      </c>
      <c r="D40" s="253">
        <v>0.20779220779220781</v>
      </c>
      <c r="F40" s="61"/>
      <c r="G40" s="61"/>
      <c r="I40" s="4"/>
      <c r="J40" s="4"/>
      <c r="K40" s="87"/>
      <c r="L40" s="87"/>
      <c r="M40" s="87"/>
      <c r="N40" s="87"/>
      <c r="O40" s="87"/>
      <c r="P40" s="87"/>
      <c r="Q40" s="87"/>
      <c r="R40" s="87"/>
      <c r="S40" s="87"/>
      <c r="T40" s="87"/>
      <c r="AB40" s="4"/>
      <c r="AC40" s="4"/>
    </row>
    <row r="41" spans="1:29" ht="14.25" x14ac:dyDescent="0.2">
      <c r="A41" s="250" t="s">
        <v>492</v>
      </c>
      <c r="B41" s="252">
        <v>0.21031746031746032</v>
      </c>
      <c r="C41" s="252">
        <v>0.19211822660098521</v>
      </c>
      <c r="D41" s="253">
        <v>0.21739130434782608</v>
      </c>
      <c r="F41" s="61"/>
      <c r="G41" s="61"/>
      <c r="I41" s="4"/>
      <c r="J41" s="4"/>
      <c r="K41" s="87"/>
      <c r="L41" s="87"/>
      <c r="M41" s="87"/>
      <c r="N41" s="87"/>
      <c r="O41" s="87"/>
      <c r="P41" s="87"/>
      <c r="Q41" s="87"/>
      <c r="R41" s="87"/>
      <c r="S41" s="87"/>
      <c r="T41" s="87"/>
      <c r="AB41" s="4"/>
      <c r="AC41" s="4"/>
    </row>
    <row r="42" spans="1:29" ht="14.25" x14ac:dyDescent="0.2">
      <c r="A42" s="250" t="s">
        <v>493</v>
      </c>
      <c r="B42" s="252">
        <v>0.20476190476190476</v>
      </c>
      <c r="C42" s="252">
        <v>0.1893491124260355</v>
      </c>
      <c r="D42" s="253">
        <v>0.19263456090651557</v>
      </c>
      <c r="F42" s="61"/>
      <c r="G42" s="61"/>
      <c r="I42" s="4"/>
      <c r="J42" s="4"/>
      <c r="K42" s="87"/>
      <c r="L42" s="87"/>
      <c r="M42" s="87"/>
      <c r="N42" s="87"/>
      <c r="O42" s="87"/>
      <c r="P42" s="87"/>
      <c r="Q42" s="87"/>
      <c r="R42" s="87"/>
      <c r="S42" s="87"/>
      <c r="T42" s="87"/>
      <c r="AB42" s="4"/>
      <c r="AC42" s="4"/>
    </row>
    <row r="43" spans="1:29" ht="14.25" x14ac:dyDescent="0.2">
      <c r="A43" s="250" t="s">
        <v>494</v>
      </c>
      <c r="B43" s="252">
        <v>0.19298245614035087</v>
      </c>
      <c r="C43" s="252">
        <v>0.1773049645390071</v>
      </c>
      <c r="D43" s="253">
        <v>0.18888888888888888</v>
      </c>
      <c r="F43" s="61"/>
      <c r="G43" s="61"/>
      <c r="I43" s="4"/>
      <c r="J43" s="4"/>
      <c r="K43" s="87"/>
      <c r="L43" s="87"/>
      <c r="M43" s="87"/>
      <c r="N43" s="87"/>
      <c r="O43" s="87"/>
      <c r="P43" s="87"/>
      <c r="Q43" s="87"/>
      <c r="R43" s="87"/>
      <c r="S43" s="87"/>
      <c r="T43" s="87"/>
      <c r="AB43" s="4"/>
      <c r="AC43" s="4"/>
    </row>
    <row r="44" spans="1:29" ht="14.25" x14ac:dyDescent="0.2">
      <c r="A44" s="250" t="s">
        <v>495</v>
      </c>
      <c r="B44" s="252">
        <v>0.19736842105263158</v>
      </c>
      <c r="C44" s="252">
        <v>0.18439716312056736</v>
      </c>
      <c r="D44" s="253">
        <v>0.21212121212121213</v>
      </c>
      <c r="F44" s="61"/>
      <c r="G44" s="61"/>
      <c r="I44" s="4"/>
      <c r="J44" s="4"/>
      <c r="K44" s="87"/>
      <c r="L44" s="87"/>
      <c r="M44" s="87"/>
      <c r="N44" s="87"/>
      <c r="O44" s="87"/>
      <c r="P44" s="87"/>
      <c r="Q44" s="87"/>
      <c r="R44" s="87"/>
      <c r="S44" s="87"/>
      <c r="T44" s="87"/>
      <c r="AB44" s="4"/>
      <c r="AC44" s="4"/>
    </row>
    <row r="45" spans="1:29" ht="14.25" x14ac:dyDescent="0.2">
      <c r="A45" s="250" t="s">
        <v>496</v>
      </c>
      <c r="B45" s="252">
        <v>0.19680851063829788</v>
      </c>
      <c r="C45" s="252">
        <v>0.18518518518518517</v>
      </c>
      <c r="D45" s="253">
        <v>0.20560747663551401</v>
      </c>
      <c r="F45" s="61"/>
      <c r="G45" s="61"/>
      <c r="I45" s="4"/>
      <c r="J45" s="4"/>
      <c r="K45" s="87"/>
      <c r="L45" s="87"/>
      <c r="M45" s="87"/>
      <c r="N45" s="87"/>
      <c r="O45" s="87"/>
      <c r="P45" s="87"/>
      <c r="Q45" s="87"/>
      <c r="R45" s="87"/>
      <c r="S45" s="87"/>
      <c r="T45" s="87"/>
      <c r="AB45" s="4"/>
      <c r="AC45" s="4"/>
    </row>
    <row r="46" spans="1:29" ht="14.25" x14ac:dyDescent="0.2">
      <c r="A46" s="250" t="s">
        <v>497</v>
      </c>
      <c r="B46" s="252">
        <v>0.19298245614035087</v>
      </c>
      <c r="C46" s="252">
        <v>0.16666666666666666</v>
      </c>
      <c r="D46" s="253">
        <v>0.18705035971223022</v>
      </c>
      <c r="F46" s="61"/>
      <c r="G46" s="61"/>
      <c r="I46" s="4"/>
      <c r="J46" s="4"/>
      <c r="K46" s="87"/>
      <c r="L46" s="87"/>
      <c r="M46" s="87"/>
      <c r="N46" s="87"/>
      <c r="O46" s="87"/>
      <c r="P46" s="87"/>
      <c r="Q46" s="87"/>
      <c r="R46" s="87"/>
      <c r="S46" s="87"/>
      <c r="T46" s="87"/>
      <c r="AB46" s="4"/>
      <c r="AC46" s="4"/>
    </row>
    <row r="47" spans="1:29" ht="14.25" x14ac:dyDescent="0.2">
      <c r="A47" s="251" t="s">
        <v>498</v>
      </c>
      <c r="B47" s="254">
        <v>0.19148936170212766</v>
      </c>
      <c r="C47" s="254">
        <v>0.1737891737891738</v>
      </c>
      <c r="D47" s="255">
        <v>0.19090909090909092</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4.25"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4"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319</v>
      </c>
      <c r="B1" s="38"/>
      <c r="C1" s="38"/>
      <c r="G1" s="100"/>
      <c r="H1" s="100"/>
      <c r="I1" s="100"/>
      <c r="J1" s="53"/>
      <c r="K1" s="256"/>
    </row>
    <row r="2" spans="1:13" ht="15.75" x14ac:dyDescent="0.25">
      <c r="A2" s="19" t="s">
        <v>94</v>
      </c>
      <c r="B2" s="19"/>
      <c r="C2" s="19"/>
    </row>
    <row r="3" spans="1:13" ht="15" x14ac:dyDescent="0.2">
      <c r="A3" s="131" t="s">
        <v>486</v>
      </c>
      <c r="B3" s="131"/>
      <c r="C3" s="131"/>
    </row>
    <row r="4" spans="1:13" ht="20.25" customHeight="1" x14ac:dyDescent="0.2">
      <c r="A4" s="131" t="s">
        <v>457</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500</v>
      </c>
      <c r="C7" s="231">
        <v>5.8912386706948643E-2</v>
      </c>
      <c r="D7" s="196">
        <v>39</v>
      </c>
      <c r="E7" s="196">
        <v>662</v>
      </c>
      <c r="F7" s="198">
        <v>1</v>
      </c>
      <c r="G7" s="198">
        <v>5.1978851963746227</v>
      </c>
      <c r="H7" s="185">
        <v>6355.9387179487176</v>
      </c>
      <c r="I7" s="187">
        <v>247881.61000000002</v>
      </c>
      <c r="M7" s="86">
        <v>0.15238095238095239</v>
      </c>
    </row>
    <row r="8" spans="1:13" ht="14.25" x14ac:dyDescent="0.2">
      <c r="A8" s="192" t="s">
        <v>488</v>
      </c>
      <c r="B8" s="273" t="s">
        <v>500</v>
      </c>
      <c r="C8" s="231">
        <v>4.9429657794676805E-2</v>
      </c>
      <c r="D8" s="196">
        <v>39</v>
      </c>
      <c r="E8" s="196">
        <v>789</v>
      </c>
      <c r="F8" s="198">
        <v>1</v>
      </c>
      <c r="G8" s="198">
        <v>5.2395437262357412</v>
      </c>
      <c r="H8" s="185">
        <v>6564.0592307692305</v>
      </c>
      <c r="I8" s="187">
        <v>255998.31</v>
      </c>
      <c r="M8" s="86">
        <v>0.15266666666666667</v>
      </c>
    </row>
    <row r="9" spans="1:13" ht="14.25" x14ac:dyDescent="0.2">
      <c r="A9" s="192" t="s">
        <v>489</v>
      </c>
      <c r="B9" s="273" t="s">
        <v>500</v>
      </c>
      <c r="C9" s="231">
        <v>5.0448430493273543E-2</v>
      </c>
      <c r="D9" s="196">
        <v>45</v>
      </c>
      <c r="E9" s="196">
        <v>892</v>
      </c>
      <c r="F9" s="198">
        <v>1</v>
      </c>
      <c r="G9" s="198">
        <v>5.7264573991031389</v>
      </c>
      <c r="H9" s="185">
        <v>6709.7131111111103</v>
      </c>
      <c r="I9" s="187">
        <v>301937.08999999997</v>
      </c>
      <c r="M9" s="86">
        <v>0.14000000000000001</v>
      </c>
    </row>
    <row r="10" spans="1:13" ht="14.25" x14ac:dyDescent="0.2">
      <c r="A10" s="192" t="s">
        <v>490</v>
      </c>
      <c r="B10" s="273" t="s">
        <v>500</v>
      </c>
      <c r="C10" s="231">
        <v>4.5720984759671748E-2</v>
      </c>
      <c r="D10" s="196">
        <v>39</v>
      </c>
      <c r="E10" s="196">
        <v>853</v>
      </c>
      <c r="F10" s="198">
        <v>1</v>
      </c>
      <c r="G10" s="198">
        <v>6.0762016412661195</v>
      </c>
      <c r="H10" s="185">
        <v>6071.1061538461545</v>
      </c>
      <c r="I10" s="187">
        <v>236773.14</v>
      </c>
      <c r="M10" s="86">
        <v>0.13852813852813853</v>
      </c>
    </row>
    <row r="11" spans="1:13" ht="14.25" x14ac:dyDescent="0.2">
      <c r="A11" s="192" t="s">
        <v>491</v>
      </c>
      <c r="B11" s="273" t="s">
        <v>500</v>
      </c>
      <c r="C11" s="231">
        <v>5.5749128919860627E-2</v>
      </c>
      <c r="D11" s="196">
        <v>48</v>
      </c>
      <c r="E11" s="196">
        <v>861</v>
      </c>
      <c r="F11" s="198">
        <v>1</v>
      </c>
      <c r="G11" s="198">
        <v>5.6074332171893149</v>
      </c>
      <c r="H11" s="185">
        <v>5537.17875</v>
      </c>
      <c r="I11" s="187">
        <v>265784.58000000007</v>
      </c>
      <c r="M11" s="86">
        <v>0.15232974910394265</v>
      </c>
    </row>
    <row r="12" spans="1:13" ht="14.25" x14ac:dyDescent="0.2">
      <c r="A12" s="192" t="s">
        <v>492</v>
      </c>
      <c r="B12" s="273" t="s">
        <v>500</v>
      </c>
      <c r="C12" s="231">
        <v>5.4696789536266346E-2</v>
      </c>
      <c r="D12" s="196">
        <v>46</v>
      </c>
      <c r="E12" s="196">
        <v>841</v>
      </c>
      <c r="F12" s="198">
        <v>1</v>
      </c>
      <c r="G12" s="198">
        <v>5.687277051129608</v>
      </c>
      <c r="H12" s="185">
        <v>6669.9826086956527</v>
      </c>
      <c r="I12" s="187">
        <v>306819.20000000001</v>
      </c>
      <c r="M12" s="86">
        <v>0.14488636363636365</v>
      </c>
    </row>
    <row r="13" spans="1:13" ht="14.25" x14ac:dyDescent="0.2">
      <c r="A13" s="192" t="s">
        <v>493</v>
      </c>
      <c r="B13" s="273" t="s">
        <v>500</v>
      </c>
      <c r="C13" s="231">
        <v>4.9321824907521579E-2</v>
      </c>
      <c r="D13" s="196">
        <v>40</v>
      </c>
      <c r="E13" s="196">
        <v>811</v>
      </c>
      <c r="F13" s="198">
        <v>1</v>
      </c>
      <c r="G13" s="198">
        <v>6.6387176325524049</v>
      </c>
      <c r="H13" s="185">
        <v>5851.1677500000005</v>
      </c>
      <c r="I13" s="187">
        <v>234046.70999999996</v>
      </c>
      <c r="M13" s="86">
        <v>0.13775510204081631</v>
      </c>
    </row>
    <row r="14" spans="1:13" ht="14.25" x14ac:dyDescent="0.2">
      <c r="A14" s="192" t="s">
        <v>494</v>
      </c>
      <c r="B14" s="273" t="s">
        <v>500</v>
      </c>
      <c r="C14" s="231">
        <v>5.0617283950617285E-2</v>
      </c>
      <c r="D14" s="196">
        <v>41</v>
      </c>
      <c r="E14" s="196">
        <v>810</v>
      </c>
      <c r="F14" s="198">
        <v>1</v>
      </c>
      <c r="G14" s="198">
        <v>6.6098765432098769</v>
      </c>
      <c r="H14" s="185">
        <v>7358.366585365854</v>
      </c>
      <c r="I14" s="187">
        <v>301693.03000000009</v>
      </c>
      <c r="M14" s="86">
        <v>0.1320450885668277</v>
      </c>
    </row>
    <row r="15" spans="1:13" ht="14.25" x14ac:dyDescent="0.2">
      <c r="A15" s="192" t="s">
        <v>495</v>
      </c>
      <c r="B15" s="273" t="s">
        <v>500</v>
      </c>
      <c r="C15" s="231">
        <v>7.0707070707070704E-2</v>
      </c>
      <c r="D15" s="196">
        <v>56</v>
      </c>
      <c r="E15" s="196">
        <v>792</v>
      </c>
      <c r="F15" s="198">
        <v>1</v>
      </c>
      <c r="G15" s="198">
        <v>5.4015151515151514</v>
      </c>
      <c r="H15" s="185">
        <v>6537.8480357142835</v>
      </c>
      <c r="I15" s="187">
        <v>366119.48999999993</v>
      </c>
      <c r="M15" s="86">
        <v>0.14909478168264112</v>
      </c>
    </row>
    <row r="16" spans="1:13" ht="14.25" x14ac:dyDescent="0.2">
      <c r="A16" s="192" t="s">
        <v>496</v>
      </c>
      <c r="B16" s="273" t="s">
        <v>500</v>
      </c>
      <c r="C16" s="231">
        <v>6.1224489795918366E-2</v>
      </c>
      <c r="D16" s="196">
        <v>51</v>
      </c>
      <c r="E16" s="196">
        <v>833</v>
      </c>
      <c r="F16" s="198">
        <v>1</v>
      </c>
      <c r="G16" s="198">
        <v>5.6266506602641053</v>
      </c>
      <c r="H16" s="185">
        <v>5814.1317647058822</v>
      </c>
      <c r="I16" s="187">
        <v>296520.72000000003</v>
      </c>
      <c r="M16" s="86">
        <v>0.14655172413793102</v>
      </c>
    </row>
    <row r="17" spans="1:13" ht="14.25" x14ac:dyDescent="0.2">
      <c r="A17" s="192" t="s">
        <v>497</v>
      </c>
      <c r="B17" s="273" t="s">
        <v>500</v>
      </c>
      <c r="C17" s="231">
        <v>5.3507728894173601E-2</v>
      </c>
      <c r="D17" s="196">
        <v>45</v>
      </c>
      <c r="E17" s="196">
        <v>841</v>
      </c>
      <c r="F17" s="198">
        <v>1</v>
      </c>
      <c r="G17" s="198">
        <v>5.4375743162901307</v>
      </c>
      <c r="H17" s="185">
        <v>6931.1902222222234</v>
      </c>
      <c r="I17" s="187">
        <v>311903.56000000006</v>
      </c>
      <c r="M17" s="86">
        <v>0.14772727272727273</v>
      </c>
    </row>
    <row r="18" spans="1:13" ht="14.25" x14ac:dyDescent="0.2">
      <c r="A18" s="193" t="s">
        <v>498</v>
      </c>
      <c r="B18" s="273" t="s">
        <v>500</v>
      </c>
      <c r="C18" s="232">
        <v>5.5214723926380369E-2</v>
      </c>
      <c r="D18" s="200">
        <v>45</v>
      </c>
      <c r="E18" s="200">
        <v>815</v>
      </c>
      <c r="F18" s="202">
        <v>1</v>
      </c>
      <c r="G18" s="202">
        <v>5.7926380368098158</v>
      </c>
      <c r="H18" s="186">
        <v>6339.2313333333341</v>
      </c>
      <c r="I18" s="188">
        <v>285265.40999999997</v>
      </c>
      <c r="M18" s="86">
        <v>0.14237288135593221</v>
      </c>
    </row>
    <row r="19" spans="1:13" ht="15" customHeight="1" x14ac:dyDescent="0.25">
      <c r="A19" s="183" t="s">
        <v>270</v>
      </c>
      <c r="B19" s="235"/>
      <c r="C19" s="236"/>
      <c r="D19" s="237"/>
      <c r="E19" s="237"/>
      <c r="F19" s="238"/>
      <c r="G19" s="238"/>
      <c r="H19" s="239"/>
      <c r="I19" s="239"/>
      <c r="M19" s="86"/>
    </row>
    <row r="20" spans="1:13" ht="15" customHeight="1" x14ac:dyDescent="0.2">
      <c r="A20" s="148" t="s">
        <v>204</v>
      </c>
      <c r="B20" s="25"/>
      <c r="C20" s="25"/>
      <c r="D20" s="62"/>
      <c r="E20" s="62"/>
      <c r="F20" s="63"/>
      <c r="G20" s="63"/>
      <c r="H20" s="64"/>
      <c r="I20" s="64"/>
    </row>
    <row r="21" spans="1:13" ht="30" customHeight="1" x14ac:dyDescent="0.25">
      <c r="A21" s="19" t="s">
        <v>48</v>
      </c>
      <c r="B21" s="19"/>
      <c r="C21" s="19"/>
    </row>
    <row r="22" spans="1:13" ht="15.75" customHeight="1" x14ac:dyDescent="0.2">
      <c r="A22" s="105" t="s">
        <v>243</v>
      </c>
      <c r="B22" s="105"/>
      <c r="C22" s="105"/>
    </row>
    <row r="23" spans="1:13" ht="15.75" customHeight="1" x14ac:dyDescent="0.2">
      <c r="A23" s="131" t="s">
        <v>249</v>
      </c>
      <c r="B23" s="131"/>
      <c r="C23" s="131"/>
    </row>
    <row r="24" spans="1:13" ht="15.75" customHeight="1" x14ac:dyDescent="0.2">
      <c r="A24" s="131" t="s">
        <v>250</v>
      </c>
      <c r="B24" s="131"/>
      <c r="C24" s="131"/>
    </row>
    <row r="25" spans="1:13" ht="15.75" customHeight="1" x14ac:dyDescent="0.2">
      <c r="A25" s="131" t="s">
        <v>251</v>
      </c>
      <c r="B25" s="131"/>
      <c r="C25" s="131"/>
    </row>
    <row r="26" spans="1:13" ht="15.75" customHeight="1" x14ac:dyDescent="0.2">
      <c r="A26" s="131" t="s">
        <v>252</v>
      </c>
      <c r="B26" s="131"/>
      <c r="C26" s="131"/>
    </row>
    <row r="27" spans="1:13" ht="15.75" customHeight="1" x14ac:dyDescent="0.2">
      <c r="A27" s="131" t="s">
        <v>253</v>
      </c>
      <c r="B27" s="131"/>
      <c r="C27" s="131"/>
    </row>
    <row r="28" spans="1:13" ht="15.75" customHeight="1" x14ac:dyDescent="0.2">
      <c r="A28" s="131" t="s">
        <v>254</v>
      </c>
      <c r="B28" s="131"/>
      <c r="C28" s="131"/>
    </row>
    <row r="29" spans="1:13" ht="15.75" customHeight="1" x14ac:dyDescent="0.2">
      <c r="A29" s="131" t="s">
        <v>255</v>
      </c>
      <c r="B29" s="131"/>
      <c r="C29" s="131"/>
    </row>
    <row r="30" spans="1:13" ht="15" customHeight="1" x14ac:dyDescent="0.25">
      <c r="A30" s="204" t="s">
        <v>266</v>
      </c>
      <c r="B30" s="19"/>
      <c r="C30" s="19"/>
    </row>
    <row r="31" spans="1:13" ht="15.75" x14ac:dyDescent="0.25">
      <c r="A31" s="19"/>
      <c r="B31" s="19"/>
      <c r="C31" s="19"/>
    </row>
    <row r="32" spans="1:13"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26" priority="1" stopIfTrue="1" operator="greaterThanOrEqual">
      <formula>$M$7</formula>
    </cfRule>
  </conditionalFormatting>
  <conditionalFormatting sqref="C8">
    <cfRule type="cellIs" dxfId="25" priority="12" stopIfTrue="1" operator="greaterThanOrEqual">
      <formula>$M$8</formula>
    </cfRule>
  </conditionalFormatting>
  <conditionalFormatting sqref="C9">
    <cfRule type="cellIs" dxfId="24" priority="11" stopIfTrue="1" operator="greaterThanOrEqual">
      <formula>$M$9</formula>
    </cfRule>
  </conditionalFormatting>
  <conditionalFormatting sqref="C10">
    <cfRule type="cellIs" dxfId="23" priority="10" stopIfTrue="1" operator="greaterThanOrEqual">
      <formula>$M$10</formula>
    </cfRule>
  </conditionalFormatting>
  <conditionalFormatting sqref="C11">
    <cfRule type="cellIs" dxfId="22" priority="9" stopIfTrue="1" operator="greaterThanOrEqual">
      <formula>$M$11</formula>
    </cfRule>
  </conditionalFormatting>
  <conditionalFormatting sqref="C12">
    <cfRule type="cellIs" dxfId="21" priority="8" stopIfTrue="1" operator="greaterThanOrEqual">
      <formula>$M$12</formula>
    </cfRule>
  </conditionalFormatting>
  <conditionalFormatting sqref="C13">
    <cfRule type="cellIs" dxfId="20" priority="7" stopIfTrue="1" operator="greaterThanOrEqual">
      <formula>$M$13</formula>
    </cfRule>
  </conditionalFormatting>
  <conditionalFormatting sqref="C14">
    <cfRule type="cellIs" dxfId="19" priority="6" stopIfTrue="1" operator="greaterThanOrEqual">
      <formula>$M$14</formula>
    </cfRule>
  </conditionalFormatting>
  <conditionalFormatting sqref="C15">
    <cfRule type="cellIs" dxfId="18" priority="5" stopIfTrue="1" operator="greaterThanOrEqual">
      <formula>$M$15</formula>
    </cfRule>
  </conditionalFormatting>
  <conditionalFormatting sqref="C16">
    <cfRule type="cellIs" dxfId="17" priority="4" stopIfTrue="1" operator="greaterThanOrEqual">
      <formula>$M$16</formula>
    </cfRule>
  </conditionalFormatting>
  <conditionalFormatting sqref="C17">
    <cfRule type="cellIs" dxfId="16" priority="3" stopIfTrue="1" operator="greaterThanOrEqual">
      <formula>$M$17</formula>
    </cfRule>
  </conditionalFormatting>
  <conditionalFormatting sqref="C18:C19">
    <cfRule type="cellIs" dxfId="15"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9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27" ht="15.75" x14ac:dyDescent="0.2">
      <c r="A1" s="38" t="s">
        <v>280</v>
      </c>
      <c r="B1" s="38"/>
      <c r="G1" s="100"/>
      <c r="H1" s="100"/>
      <c r="I1" s="100"/>
    </row>
    <row r="2" spans="1:27" ht="15.75" x14ac:dyDescent="0.25">
      <c r="A2" s="19" t="s">
        <v>29</v>
      </c>
      <c r="B2" s="19"/>
    </row>
    <row r="3" spans="1:27" ht="15.75" x14ac:dyDescent="0.25">
      <c r="A3" s="131" t="s">
        <v>486</v>
      </c>
      <c r="B3" s="19"/>
      <c r="T3" s="49"/>
      <c r="U3" s="49"/>
      <c r="V3" s="49"/>
      <c r="W3" s="49"/>
      <c r="X3" s="49"/>
      <c r="Y3" s="49"/>
      <c r="Z3" s="49"/>
      <c r="AA3" s="49"/>
    </row>
    <row r="4" spans="1:27" ht="19.5" customHeight="1" x14ac:dyDescent="0.2">
      <c r="A4" s="131" t="s">
        <v>274</v>
      </c>
      <c r="B4" s="131"/>
      <c r="T4" s="49"/>
      <c r="U4" s="49"/>
      <c r="V4" s="49"/>
      <c r="W4" s="49"/>
      <c r="X4" s="49"/>
      <c r="Y4" s="49"/>
      <c r="Z4" s="49"/>
      <c r="AA4" s="49"/>
    </row>
    <row r="5" spans="1:27" ht="15" x14ac:dyDescent="0.2">
      <c r="A5" s="182" t="s">
        <v>268</v>
      </c>
      <c r="B5" s="182"/>
      <c r="C5" s="69"/>
      <c r="D5" s="49"/>
      <c r="G5" s="120"/>
      <c r="H5" s="121"/>
      <c r="I5" s="121"/>
      <c r="T5" s="49"/>
      <c r="U5" s="49"/>
      <c r="V5" s="49"/>
      <c r="W5" s="49"/>
      <c r="X5" s="49"/>
      <c r="Y5" s="49"/>
      <c r="Z5" s="49"/>
      <c r="AA5" s="49"/>
    </row>
    <row r="6" spans="1:27" ht="95.25" customHeight="1" x14ac:dyDescent="0.25">
      <c r="A6" s="191" t="s">
        <v>273</v>
      </c>
      <c r="B6" s="272" t="s">
        <v>271</v>
      </c>
      <c r="C6" s="189" t="s">
        <v>70</v>
      </c>
      <c r="D6" s="189" t="s">
        <v>11</v>
      </c>
      <c r="E6" s="189" t="s">
        <v>272</v>
      </c>
      <c r="F6" s="189" t="s">
        <v>8</v>
      </c>
      <c r="G6" s="189" t="s">
        <v>4</v>
      </c>
      <c r="H6" s="189" t="s">
        <v>7</v>
      </c>
      <c r="I6" s="190" t="s">
        <v>5</v>
      </c>
      <c r="M6" s="94" t="s">
        <v>21</v>
      </c>
      <c r="N6" s="95" t="s">
        <v>28</v>
      </c>
      <c r="T6" s="49"/>
      <c r="U6" s="49"/>
      <c r="V6" s="49"/>
      <c r="W6" s="49"/>
      <c r="X6" s="49"/>
      <c r="Y6" s="49"/>
      <c r="Z6" s="49"/>
      <c r="AA6" s="49"/>
    </row>
    <row r="7" spans="1:27" ht="14.25" x14ac:dyDescent="0.2">
      <c r="A7" s="192" t="s">
        <v>487</v>
      </c>
      <c r="B7" s="273" t="s">
        <v>499</v>
      </c>
      <c r="C7" s="195">
        <v>0.80851063829787229</v>
      </c>
      <c r="D7" s="196">
        <v>38</v>
      </c>
      <c r="E7" s="197">
        <v>47</v>
      </c>
      <c r="F7" s="198">
        <v>3.4473684210526314</v>
      </c>
      <c r="G7" s="198">
        <v>3.1914893617021276</v>
      </c>
      <c r="H7" s="185">
        <v>8590.6381578947367</v>
      </c>
      <c r="I7" s="187">
        <v>326444.24999999994</v>
      </c>
      <c r="M7" s="86">
        <v>0.95</v>
      </c>
      <c r="N7" s="86">
        <v>0.81081081081081086</v>
      </c>
      <c r="T7" s="49"/>
      <c r="U7" s="49"/>
      <c r="V7" s="49"/>
      <c r="W7" s="49"/>
      <c r="X7" s="49"/>
      <c r="Y7" s="49"/>
      <c r="Z7" s="49"/>
      <c r="AA7" s="49"/>
    </row>
    <row r="8" spans="1:27" ht="14.25" x14ac:dyDescent="0.2">
      <c r="A8" s="192" t="s">
        <v>488</v>
      </c>
      <c r="B8" s="273" t="s">
        <v>500</v>
      </c>
      <c r="C8" s="195">
        <v>0.79032258064516125</v>
      </c>
      <c r="D8" s="196">
        <v>49</v>
      </c>
      <c r="E8" s="197">
        <v>62</v>
      </c>
      <c r="F8" s="198">
        <v>5.2448979591836737</v>
      </c>
      <c r="G8" s="198">
        <v>4.5483870967741939</v>
      </c>
      <c r="H8" s="185">
        <v>10351.937959183673</v>
      </c>
      <c r="I8" s="187">
        <v>507244.95999999996</v>
      </c>
      <c r="M8" s="86">
        <v>0.94117647058823528</v>
      </c>
      <c r="N8" s="86">
        <v>0.78787878787878785</v>
      </c>
      <c r="T8" s="49"/>
      <c r="U8" s="49"/>
      <c r="V8" s="49"/>
      <c r="W8" s="49"/>
      <c r="X8" s="49"/>
      <c r="Y8" s="49"/>
      <c r="Z8" s="49"/>
      <c r="AA8" s="49"/>
    </row>
    <row r="9" spans="1:27" ht="14.25" x14ac:dyDescent="0.2">
      <c r="A9" s="192" t="s">
        <v>489</v>
      </c>
      <c r="B9" s="273" t="s">
        <v>500</v>
      </c>
      <c r="C9" s="195">
        <v>0.8833333333333333</v>
      </c>
      <c r="D9" s="196">
        <v>53</v>
      </c>
      <c r="E9" s="197">
        <v>60</v>
      </c>
      <c r="F9" s="198">
        <v>4.0377358490566042</v>
      </c>
      <c r="G9" s="198">
        <v>3.8166666666666669</v>
      </c>
      <c r="H9" s="185">
        <v>8142.8252830188676</v>
      </c>
      <c r="I9" s="187">
        <v>431569.74000000017</v>
      </c>
      <c r="M9" s="86">
        <v>0.94117647058823528</v>
      </c>
      <c r="N9" s="86">
        <v>0.78947368421052633</v>
      </c>
      <c r="T9" s="49"/>
      <c r="U9" s="49"/>
      <c r="V9" s="49"/>
      <c r="W9" s="49"/>
      <c r="X9" s="49"/>
      <c r="Y9" s="49"/>
      <c r="Z9" s="49"/>
      <c r="AA9" s="49"/>
    </row>
    <row r="10" spans="1:27" ht="14.25" x14ac:dyDescent="0.2">
      <c r="A10" s="192" t="s">
        <v>490</v>
      </c>
      <c r="B10" s="273" t="s">
        <v>500</v>
      </c>
      <c r="C10" s="195">
        <v>0.81034482758620685</v>
      </c>
      <c r="D10" s="196">
        <v>47</v>
      </c>
      <c r="E10" s="197">
        <v>58</v>
      </c>
      <c r="F10" s="198">
        <v>4.7446808510638299</v>
      </c>
      <c r="G10" s="198">
        <v>4.3620689655172411</v>
      </c>
      <c r="H10" s="185">
        <v>9160.5321276595751</v>
      </c>
      <c r="I10" s="187">
        <v>430545.01</v>
      </c>
      <c r="M10" s="86">
        <v>0.94</v>
      </c>
      <c r="N10" s="86">
        <v>0.7857142857142857</v>
      </c>
      <c r="T10" s="49"/>
      <c r="U10" s="49"/>
      <c r="V10" s="49"/>
      <c r="W10" s="49"/>
      <c r="X10" s="49"/>
      <c r="Y10" s="49"/>
      <c r="Z10" s="49"/>
      <c r="AA10" s="49"/>
    </row>
    <row r="11" spans="1:27" ht="14.25" x14ac:dyDescent="0.2">
      <c r="A11" s="192" t="s">
        <v>491</v>
      </c>
      <c r="B11" s="273" t="s">
        <v>499</v>
      </c>
      <c r="C11" s="195">
        <v>0.77419354838709675</v>
      </c>
      <c r="D11" s="196">
        <v>48</v>
      </c>
      <c r="E11" s="197">
        <v>62</v>
      </c>
      <c r="F11" s="198">
        <v>4.8125</v>
      </c>
      <c r="G11" s="198">
        <v>4.4838709677419351</v>
      </c>
      <c r="H11" s="185">
        <v>10257.411666666667</v>
      </c>
      <c r="I11" s="187">
        <v>492355.76000000007</v>
      </c>
      <c r="M11" s="86">
        <v>0.93877551020408168</v>
      </c>
      <c r="N11" s="86">
        <v>0.78431372549019607</v>
      </c>
      <c r="T11" s="49"/>
      <c r="U11" s="49"/>
      <c r="V11" s="49"/>
      <c r="W11" s="49"/>
      <c r="X11" s="49"/>
      <c r="Y11" s="49"/>
      <c r="Z11" s="49"/>
      <c r="AA11" s="49"/>
    </row>
    <row r="12" spans="1:27" ht="14.25" x14ac:dyDescent="0.2">
      <c r="A12" s="192" t="s">
        <v>492</v>
      </c>
      <c r="B12" s="273" t="s">
        <v>500</v>
      </c>
      <c r="C12" s="195">
        <v>0.83636363636363631</v>
      </c>
      <c r="D12" s="196">
        <v>46</v>
      </c>
      <c r="E12" s="197">
        <v>55</v>
      </c>
      <c r="F12" s="198">
        <v>5.2391304347826084</v>
      </c>
      <c r="G12" s="198">
        <v>4.836363636363636</v>
      </c>
      <c r="H12" s="185">
        <v>8195.7565217391329</v>
      </c>
      <c r="I12" s="187">
        <v>377004.8000000001</v>
      </c>
      <c r="M12" s="86">
        <v>0.94736842105263153</v>
      </c>
      <c r="N12" s="86">
        <v>0.79069767441860461</v>
      </c>
      <c r="T12" s="49"/>
      <c r="U12" s="49"/>
      <c r="V12" s="49"/>
      <c r="W12" s="49"/>
      <c r="X12" s="49"/>
      <c r="Y12" s="49"/>
      <c r="Z12" s="49"/>
      <c r="AA12" s="49"/>
    </row>
    <row r="13" spans="1:27" ht="14.25" x14ac:dyDescent="0.2">
      <c r="A13" s="192" t="s">
        <v>493</v>
      </c>
      <c r="B13" s="273" t="s">
        <v>500</v>
      </c>
      <c r="C13" s="195">
        <v>0.85106382978723405</v>
      </c>
      <c r="D13" s="196">
        <v>40</v>
      </c>
      <c r="E13" s="197">
        <v>47</v>
      </c>
      <c r="F13" s="198">
        <v>6.6</v>
      </c>
      <c r="G13" s="198">
        <v>6.2340425531914896</v>
      </c>
      <c r="H13" s="185">
        <v>9931.6719999999805</v>
      </c>
      <c r="I13" s="187">
        <v>397266.87999999995</v>
      </c>
      <c r="M13" s="86">
        <v>0.94117647058823528</v>
      </c>
      <c r="N13" s="86">
        <v>0.79166666666666663</v>
      </c>
      <c r="T13" s="49"/>
      <c r="U13" s="49"/>
      <c r="V13" s="49"/>
      <c r="W13" s="49"/>
      <c r="X13" s="49"/>
      <c r="Y13" s="49"/>
      <c r="Z13" s="49"/>
      <c r="AA13" s="49"/>
    </row>
    <row r="14" spans="1:27" ht="14.25" x14ac:dyDescent="0.2">
      <c r="A14" s="192" t="s">
        <v>494</v>
      </c>
      <c r="B14" s="273" t="s">
        <v>500</v>
      </c>
      <c r="C14" s="195">
        <v>0.90909090909090906</v>
      </c>
      <c r="D14" s="196">
        <v>50</v>
      </c>
      <c r="E14" s="197">
        <v>55</v>
      </c>
      <c r="F14" s="198">
        <v>4.54</v>
      </c>
      <c r="G14" s="198">
        <v>4.2727272727272725</v>
      </c>
      <c r="H14" s="185">
        <v>9376.4624000000003</v>
      </c>
      <c r="I14" s="187">
        <v>468823.11999999994</v>
      </c>
      <c r="M14" s="86">
        <v>0.94444444444444442</v>
      </c>
      <c r="N14" s="86">
        <v>0.78787878787878785</v>
      </c>
      <c r="T14" s="49"/>
      <c r="U14" s="49"/>
      <c r="V14" s="49"/>
      <c r="W14" s="49"/>
      <c r="X14" s="49"/>
      <c r="Y14" s="49"/>
      <c r="Z14" s="49"/>
      <c r="AA14" s="49"/>
    </row>
    <row r="15" spans="1:27" ht="14.25" x14ac:dyDescent="0.2">
      <c r="A15" s="192" t="s">
        <v>495</v>
      </c>
      <c r="B15" s="273" t="s">
        <v>500</v>
      </c>
      <c r="C15" s="195">
        <v>0.89473684210526316</v>
      </c>
      <c r="D15" s="196">
        <v>34</v>
      </c>
      <c r="E15" s="197">
        <v>38</v>
      </c>
      <c r="F15" s="198">
        <v>3.7941176470588234</v>
      </c>
      <c r="G15" s="198">
        <v>3.6842105263157894</v>
      </c>
      <c r="H15" s="185">
        <v>8543.5638235294136</v>
      </c>
      <c r="I15" s="187">
        <v>290481.17</v>
      </c>
      <c r="M15" s="86">
        <v>0.94117647058823528</v>
      </c>
      <c r="N15" s="86">
        <v>0.78378378378378377</v>
      </c>
      <c r="T15" s="49"/>
      <c r="U15" s="49"/>
      <c r="V15" s="49"/>
      <c r="W15" s="49"/>
      <c r="X15" s="49"/>
      <c r="Y15" s="49"/>
      <c r="Z15" s="49"/>
      <c r="AA15" s="49"/>
    </row>
    <row r="16" spans="1:27" ht="14.25" x14ac:dyDescent="0.2">
      <c r="A16" s="192" t="s">
        <v>496</v>
      </c>
      <c r="B16" s="273" t="s">
        <v>500</v>
      </c>
      <c r="C16" s="195">
        <v>0.88372093023255816</v>
      </c>
      <c r="D16" s="196">
        <v>38</v>
      </c>
      <c r="E16" s="197">
        <v>43</v>
      </c>
      <c r="F16" s="198">
        <v>4.2631578947368425</v>
      </c>
      <c r="G16" s="198">
        <v>4.0697674418604652</v>
      </c>
      <c r="H16" s="185">
        <v>9230.1918421052633</v>
      </c>
      <c r="I16" s="187">
        <v>350747.28999999992</v>
      </c>
      <c r="M16" s="86">
        <v>0.9375</v>
      </c>
      <c r="N16" s="86">
        <v>0.77611940298507465</v>
      </c>
      <c r="T16" s="49"/>
      <c r="U16" s="49"/>
      <c r="V16" s="49"/>
      <c r="W16" s="49"/>
      <c r="X16" s="49"/>
      <c r="Y16" s="49"/>
      <c r="Z16" s="49"/>
      <c r="AA16" s="49"/>
    </row>
    <row r="17" spans="1:27" ht="14.25" x14ac:dyDescent="0.2">
      <c r="A17" s="192" t="s">
        <v>497</v>
      </c>
      <c r="B17" s="273" t="s">
        <v>500</v>
      </c>
      <c r="C17" s="195">
        <v>0.84313725490196079</v>
      </c>
      <c r="D17" s="196">
        <v>43</v>
      </c>
      <c r="E17" s="197">
        <v>51</v>
      </c>
      <c r="F17" s="198">
        <v>5.3720930232558137</v>
      </c>
      <c r="G17" s="198">
        <v>4.9215686274509807</v>
      </c>
      <c r="H17" s="185">
        <v>11037.44511627907</v>
      </c>
      <c r="I17" s="187">
        <v>474610.1399999999</v>
      </c>
      <c r="M17" s="86">
        <v>0.9375</v>
      </c>
      <c r="N17" s="86">
        <v>0.78048780487804881</v>
      </c>
      <c r="T17" s="49"/>
      <c r="U17" s="49"/>
      <c r="V17" s="49"/>
      <c r="W17" s="49"/>
      <c r="X17" s="49"/>
      <c r="Y17" s="49"/>
      <c r="Z17" s="49"/>
      <c r="AA17" s="49"/>
    </row>
    <row r="18" spans="1:27" ht="14.25" x14ac:dyDescent="0.2">
      <c r="A18" s="193" t="s">
        <v>498</v>
      </c>
      <c r="B18" s="273" t="s">
        <v>500</v>
      </c>
      <c r="C18" s="199">
        <v>0.77551020408163263</v>
      </c>
      <c r="D18" s="200">
        <v>38</v>
      </c>
      <c r="E18" s="201">
        <v>49</v>
      </c>
      <c r="F18" s="202">
        <v>4.7105263157894735</v>
      </c>
      <c r="G18" s="202">
        <v>4.408163265306122</v>
      </c>
      <c r="H18" s="186">
        <v>10291.354736842104</v>
      </c>
      <c r="I18" s="188">
        <v>391071.47999999992</v>
      </c>
      <c r="M18" s="86">
        <v>0.94</v>
      </c>
      <c r="N18" s="86">
        <v>0.76829268292682928</v>
      </c>
      <c r="T18" s="49"/>
      <c r="U18" s="49"/>
      <c r="V18" s="49"/>
      <c r="W18" s="49"/>
      <c r="X18" s="49"/>
      <c r="Y18" s="49"/>
      <c r="Z18" s="49"/>
      <c r="AA18" s="49"/>
    </row>
    <row r="19" spans="1:27" ht="15" x14ac:dyDescent="0.25">
      <c r="A19" s="183" t="s">
        <v>270</v>
      </c>
      <c r="B19" s="183"/>
      <c r="T19" s="49"/>
      <c r="U19" s="49"/>
      <c r="V19" s="49"/>
      <c r="W19" s="49"/>
      <c r="X19" s="49"/>
      <c r="Y19" s="49"/>
      <c r="Z19" s="49"/>
      <c r="AA19" s="49"/>
    </row>
    <row r="20" spans="1:27" ht="15" x14ac:dyDescent="0.2">
      <c r="A20" s="105" t="s">
        <v>204</v>
      </c>
      <c r="B20" s="105"/>
      <c r="T20" s="49"/>
      <c r="U20" s="49"/>
      <c r="V20" s="49"/>
      <c r="W20" s="49"/>
      <c r="X20" s="49"/>
      <c r="Y20" s="49"/>
      <c r="Z20" s="49"/>
      <c r="AA20" s="49"/>
    </row>
    <row r="21" spans="1:27" ht="30" customHeight="1" x14ac:dyDescent="0.25">
      <c r="A21" s="19" t="s">
        <v>48</v>
      </c>
      <c r="B21" s="19"/>
      <c r="T21" s="49"/>
      <c r="U21" s="49"/>
      <c r="V21" s="49"/>
      <c r="W21" s="49"/>
      <c r="X21" s="49"/>
      <c r="Y21" s="49"/>
      <c r="Z21" s="49"/>
      <c r="AA21" s="49"/>
    </row>
    <row r="22" spans="1:27" ht="15.75" customHeight="1" x14ac:dyDescent="0.2">
      <c r="A22" s="105" t="s">
        <v>133</v>
      </c>
      <c r="B22" s="105"/>
      <c r="C22" s="105"/>
      <c r="D22" s="105"/>
      <c r="E22" s="105"/>
      <c r="F22" s="105"/>
      <c r="G22" s="105"/>
      <c r="H22" s="105"/>
      <c r="I22" s="105"/>
      <c r="T22" s="49"/>
      <c r="U22" s="49"/>
      <c r="V22" s="49"/>
      <c r="W22" s="49"/>
      <c r="X22" s="49"/>
      <c r="Y22" s="49"/>
      <c r="Z22" s="49"/>
      <c r="AA22" s="49"/>
    </row>
    <row r="23" spans="1:27" ht="15.75" customHeight="1" x14ac:dyDescent="0.2">
      <c r="A23" s="105" t="s">
        <v>134</v>
      </c>
      <c r="B23" s="105"/>
      <c r="C23" s="105"/>
      <c r="D23" s="105"/>
      <c r="E23" s="105"/>
      <c r="F23" s="105"/>
      <c r="G23" s="105"/>
      <c r="H23" s="105"/>
      <c r="I23" s="105"/>
      <c r="T23" s="49"/>
      <c r="U23" s="49"/>
      <c r="V23" s="49"/>
      <c r="W23" s="49"/>
      <c r="X23" s="49"/>
      <c r="Y23" s="49"/>
      <c r="Z23" s="49"/>
      <c r="AA23" s="49"/>
    </row>
    <row r="24" spans="1:27" ht="30" customHeight="1" x14ac:dyDescent="0.25">
      <c r="A24" s="130" t="s">
        <v>49</v>
      </c>
      <c r="B24" s="130"/>
      <c r="T24" s="49"/>
      <c r="U24" s="49"/>
      <c r="V24" s="49"/>
      <c r="W24" s="49"/>
      <c r="X24" s="49"/>
      <c r="Y24" s="49"/>
      <c r="Z24" s="49"/>
      <c r="AA24" s="49"/>
    </row>
    <row r="25" spans="1:27" ht="15.75" customHeight="1" x14ac:dyDescent="0.2">
      <c r="A25" s="105" t="s">
        <v>135</v>
      </c>
      <c r="B25" s="105"/>
      <c r="T25" s="49"/>
      <c r="U25" s="49"/>
      <c r="V25" s="49"/>
      <c r="W25" s="49"/>
      <c r="X25" s="49"/>
      <c r="Y25" s="49"/>
      <c r="Z25" s="49"/>
      <c r="AA25" s="49"/>
    </row>
    <row r="26" spans="1:27" ht="15.75" customHeight="1" x14ac:dyDescent="0.2">
      <c r="A26" s="105" t="s">
        <v>136</v>
      </c>
      <c r="B26" s="105"/>
      <c r="T26" s="49"/>
      <c r="U26" s="49"/>
      <c r="V26" s="49"/>
      <c r="W26" s="49"/>
      <c r="X26" s="49"/>
      <c r="Y26" s="49"/>
      <c r="Z26" s="49"/>
      <c r="AA26" s="49"/>
    </row>
    <row r="27" spans="1:27" ht="15.75" customHeight="1" x14ac:dyDescent="0.2">
      <c r="A27" s="105" t="s">
        <v>137</v>
      </c>
      <c r="B27" s="105"/>
      <c r="T27" s="49"/>
      <c r="U27" s="49"/>
      <c r="V27" s="49"/>
      <c r="W27" s="49"/>
      <c r="X27" s="49"/>
      <c r="Y27" s="49"/>
      <c r="Z27" s="49"/>
      <c r="AA27" s="49"/>
    </row>
    <row r="28" spans="1:27" ht="15.75" customHeight="1" x14ac:dyDescent="0.2">
      <c r="A28" s="105" t="s">
        <v>138</v>
      </c>
      <c r="B28" s="105"/>
      <c r="T28" s="49"/>
      <c r="U28" s="49"/>
      <c r="V28" s="49"/>
      <c r="W28" s="49"/>
      <c r="X28" s="49"/>
      <c r="Y28" s="49"/>
      <c r="Z28" s="49"/>
      <c r="AA28" s="49"/>
    </row>
    <row r="29" spans="1:27" ht="15" x14ac:dyDescent="0.2">
      <c r="A29" s="184" t="s">
        <v>266</v>
      </c>
      <c r="B29" s="184"/>
      <c r="T29" s="49"/>
      <c r="U29" s="49"/>
      <c r="V29" s="49"/>
      <c r="W29" s="49"/>
      <c r="X29" s="49"/>
      <c r="Y29" s="49"/>
      <c r="Z29" s="49"/>
      <c r="AA29" s="49"/>
    </row>
    <row r="30" spans="1:27" x14ac:dyDescent="0.2">
      <c r="T30" s="49"/>
      <c r="U30" s="49"/>
      <c r="V30" s="49"/>
      <c r="W30" s="49"/>
      <c r="X30" s="49"/>
      <c r="Y30" s="49"/>
      <c r="Z30" s="49"/>
      <c r="AA30" s="49"/>
    </row>
    <row r="31" spans="1:27" x14ac:dyDescent="0.2">
      <c r="T31" s="49"/>
      <c r="U31" s="49"/>
      <c r="V31" s="49"/>
      <c r="W31" s="49"/>
      <c r="X31" s="49"/>
      <c r="Y31" s="49"/>
      <c r="Z31" s="49"/>
      <c r="AA31" s="49"/>
    </row>
    <row r="32" spans="1:27" x14ac:dyDescent="0.2">
      <c r="T32" s="49"/>
      <c r="U32" s="49"/>
      <c r="V32" s="49"/>
      <c r="W32" s="49"/>
      <c r="X32" s="49"/>
      <c r="Y32" s="49"/>
      <c r="Z32" s="49"/>
      <c r="AA32" s="49"/>
    </row>
    <row r="33" spans="20:27" x14ac:dyDescent="0.2">
      <c r="T33" s="49"/>
      <c r="U33" s="49"/>
      <c r="V33" s="49"/>
      <c r="W33" s="49"/>
      <c r="X33" s="49"/>
      <c r="Y33" s="49"/>
      <c r="Z33" s="49"/>
      <c r="AA33" s="49"/>
    </row>
    <row r="34" spans="20:27" x14ac:dyDescent="0.2">
      <c r="T34" s="49"/>
      <c r="U34" s="49"/>
      <c r="V34" s="49"/>
      <c r="W34" s="49"/>
      <c r="X34" s="49"/>
      <c r="Y34" s="49"/>
      <c r="Z34" s="49"/>
      <c r="AA34" s="49"/>
    </row>
    <row r="35" spans="20:27" ht="21.75" customHeight="1" x14ac:dyDescent="0.2">
      <c r="T35" s="49"/>
      <c r="U35" s="49"/>
      <c r="V35" s="49"/>
      <c r="W35" s="49"/>
      <c r="X35" s="49"/>
      <c r="Y35" s="49"/>
      <c r="Z35" s="49"/>
      <c r="AA35" s="49"/>
    </row>
    <row r="36" spans="20:27" x14ac:dyDescent="0.2">
      <c r="T36" s="49"/>
      <c r="U36" s="49"/>
      <c r="V36" s="49"/>
      <c r="W36" s="49"/>
      <c r="X36" s="49"/>
      <c r="Y36" s="49"/>
      <c r="Z36" s="49"/>
      <c r="AA36" s="49"/>
    </row>
    <row r="37" spans="20:27" x14ac:dyDescent="0.2">
      <c r="T37" s="49"/>
      <c r="U37" s="49"/>
      <c r="V37" s="49"/>
      <c r="W37" s="49"/>
      <c r="X37" s="49"/>
      <c r="Y37" s="49"/>
      <c r="Z37" s="49"/>
      <c r="AA37" s="49"/>
    </row>
    <row r="38" spans="20:27" x14ac:dyDescent="0.2">
      <c r="T38" s="49"/>
      <c r="U38" s="49"/>
      <c r="V38" s="49"/>
      <c r="W38" s="49"/>
      <c r="X38" s="49"/>
      <c r="Y38" s="49"/>
      <c r="Z38" s="49"/>
      <c r="AA38" s="49"/>
    </row>
    <row r="39" spans="20:27" x14ac:dyDescent="0.2">
      <c r="T39" s="49"/>
      <c r="U39" s="49"/>
      <c r="V39" s="49"/>
      <c r="W39" s="49"/>
      <c r="X39" s="49"/>
      <c r="Y39" s="49"/>
      <c r="Z39" s="49"/>
      <c r="AA39" s="49"/>
    </row>
    <row r="40" spans="20:27" x14ac:dyDescent="0.2">
      <c r="T40" s="49"/>
      <c r="U40" s="49"/>
      <c r="V40" s="49"/>
      <c r="W40" s="49"/>
      <c r="X40" s="49"/>
      <c r="Y40" s="49"/>
      <c r="Z40" s="49"/>
      <c r="AA40" s="49"/>
    </row>
    <row r="41" spans="20:27" x14ac:dyDescent="0.2">
      <c r="T41" s="49"/>
      <c r="U41" s="49"/>
      <c r="V41" s="49"/>
      <c r="W41" s="49"/>
      <c r="X41" s="49"/>
      <c r="Y41" s="49"/>
      <c r="Z41" s="49"/>
      <c r="AA41" s="49"/>
    </row>
    <row r="42" spans="20:27" x14ac:dyDescent="0.2">
      <c r="T42" s="49"/>
      <c r="U42" s="49"/>
      <c r="V42" s="49"/>
      <c r="W42" s="49"/>
      <c r="X42" s="49"/>
      <c r="Y42" s="49"/>
      <c r="Z42" s="49"/>
      <c r="AA42" s="49"/>
    </row>
    <row r="43" spans="20:27" x14ac:dyDescent="0.2">
      <c r="T43" s="49"/>
      <c r="U43" s="49"/>
      <c r="V43" s="49"/>
      <c r="W43" s="49"/>
      <c r="X43" s="49"/>
      <c r="Y43" s="49"/>
      <c r="Z43" s="49"/>
      <c r="AA43" s="49"/>
    </row>
    <row r="44" spans="20:27" x14ac:dyDescent="0.2">
      <c r="T44" s="49"/>
      <c r="U44" s="49"/>
      <c r="V44" s="49"/>
      <c r="W44" s="49"/>
      <c r="X44" s="49"/>
      <c r="Y44" s="49"/>
      <c r="Z44" s="49"/>
      <c r="AA44" s="49"/>
    </row>
    <row r="45" spans="20:27" x14ac:dyDescent="0.2">
      <c r="T45" s="49"/>
      <c r="U45" s="49"/>
      <c r="V45" s="49"/>
      <c r="W45" s="49"/>
      <c r="X45" s="49"/>
      <c r="Y45" s="49"/>
      <c r="Z45" s="49"/>
      <c r="AA45" s="49"/>
    </row>
    <row r="46" spans="20:27" x14ac:dyDescent="0.2">
      <c r="T46" s="49"/>
      <c r="U46" s="49"/>
      <c r="V46" s="49"/>
      <c r="W46" s="49"/>
      <c r="X46" s="49"/>
      <c r="Y46" s="49"/>
      <c r="Z46" s="49"/>
      <c r="AA46" s="49"/>
    </row>
    <row r="47" spans="20:27" x14ac:dyDescent="0.2">
      <c r="T47" s="49"/>
      <c r="U47" s="49"/>
      <c r="V47" s="49"/>
      <c r="W47" s="49"/>
      <c r="X47" s="49"/>
      <c r="Y47" s="49"/>
      <c r="Z47" s="49"/>
      <c r="AA47" s="49"/>
    </row>
    <row r="48" spans="20:27" x14ac:dyDescent="0.2">
      <c r="T48" s="49"/>
      <c r="U48" s="49"/>
      <c r="V48" s="49"/>
      <c r="W48" s="49"/>
      <c r="X48" s="49"/>
      <c r="Y48" s="49"/>
      <c r="Z48" s="49"/>
      <c r="AA48" s="49"/>
    </row>
    <row r="49" spans="20:27" x14ac:dyDescent="0.2">
      <c r="T49" s="49"/>
      <c r="U49" s="49"/>
      <c r="V49" s="49"/>
      <c r="W49" s="49"/>
      <c r="X49" s="49"/>
      <c r="Y49" s="49"/>
      <c r="Z49" s="49"/>
      <c r="AA49" s="49"/>
    </row>
    <row r="50" spans="20:27" x14ac:dyDescent="0.2">
      <c r="T50" s="49"/>
      <c r="U50" s="49"/>
      <c r="V50" s="49"/>
      <c r="W50" s="49"/>
      <c r="X50" s="49"/>
      <c r="Y50" s="49"/>
      <c r="Z50" s="49"/>
      <c r="AA50" s="49"/>
    </row>
    <row r="51" spans="20:27" x14ac:dyDescent="0.2">
      <c r="T51" s="49"/>
      <c r="U51" s="49"/>
      <c r="V51" s="49"/>
      <c r="W51" s="49"/>
      <c r="X51" s="49"/>
      <c r="Y51" s="49"/>
      <c r="Z51" s="49"/>
      <c r="AA51" s="49"/>
    </row>
    <row r="52" spans="20:27" x14ac:dyDescent="0.2">
      <c r="T52" s="49"/>
      <c r="U52" s="49"/>
      <c r="V52" s="49"/>
      <c r="W52" s="49"/>
      <c r="X52" s="49"/>
      <c r="Y52" s="49"/>
      <c r="Z52" s="49"/>
      <c r="AA52" s="49"/>
    </row>
    <row r="53" spans="20:27" x14ac:dyDescent="0.2">
      <c r="T53" s="49"/>
      <c r="U53" s="49"/>
      <c r="V53" s="49"/>
      <c r="W53" s="49"/>
      <c r="X53" s="49"/>
      <c r="Y53" s="49"/>
      <c r="Z53" s="49"/>
      <c r="AA53" s="49"/>
    </row>
    <row r="54" spans="20:27" x14ac:dyDescent="0.2">
      <c r="T54" s="49"/>
      <c r="U54" s="49"/>
      <c r="V54" s="49"/>
      <c r="W54" s="49"/>
      <c r="X54" s="49"/>
      <c r="Y54" s="49"/>
      <c r="Z54" s="49"/>
      <c r="AA54" s="49"/>
    </row>
    <row r="55" spans="20:27" x14ac:dyDescent="0.2">
      <c r="T55" s="49"/>
      <c r="U55" s="49"/>
      <c r="V55" s="49"/>
      <c r="W55" s="49"/>
      <c r="X55" s="49"/>
      <c r="Y55" s="49"/>
      <c r="Z55" s="49"/>
      <c r="AA55" s="49"/>
    </row>
    <row r="56" spans="20:27" x14ac:dyDescent="0.2">
      <c r="T56" s="49"/>
      <c r="U56" s="49"/>
      <c r="V56" s="49"/>
      <c r="W56" s="49"/>
      <c r="X56" s="49"/>
      <c r="Y56" s="49"/>
      <c r="Z56" s="49"/>
      <c r="AA56" s="49"/>
    </row>
    <row r="57" spans="20:27" x14ac:dyDescent="0.2">
      <c r="T57" s="49"/>
      <c r="U57" s="49"/>
      <c r="V57" s="49"/>
      <c r="W57" s="49"/>
      <c r="X57" s="49"/>
      <c r="Y57" s="49"/>
      <c r="Z57" s="49"/>
      <c r="AA57" s="49"/>
    </row>
    <row r="58" spans="20:27" x14ac:dyDescent="0.2">
      <c r="T58" s="49"/>
      <c r="U58" s="49"/>
      <c r="V58" s="49"/>
      <c r="W58" s="49"/>
      <c r="X58" s="49"/>
      <c r="Y58" s="49"/>
      <c r="Z58" s="49"/>
      <c r="AA58" s="49"/>
    </row>
    <row r="59" spans="20:27" x14ac:dyDescent="0.2">
      <c r="T59" s="49"/>
      <c r="U59" s="49"/>
      <c r="V59" s="49"/>
      <c r="W59" s="49"/>
      <c r="X59" s="49"/>
      <c r="Y59" s="49"/>
      <c r="Z59" s="49"/>
      <c r="AA59" s="49"/>
    </row>
    <row r="60" spans="20:27" x14ac:dyDescent="0.2">
      <c r="T60" s="49"/>
      <c r="U60" s="49"/>
      <c r="V60" s="49"/>
      <c r="W60" s="49"/>
      <c r="X60" s="49"/>
      <c r="Y60" s="49"/>
      <c r="Z60" s="49"/>
      <c r="AA60" s="49"/>
    </row>
    <row r="61" spans="20:27" x14ac:dyDescent="0.2">
      <c r="T61" s="49"/>
      <c r="U61" s="49"/>
      <c r="V61" s="49"/>
      <c r="W61" s="49"/>
      <c r="X61" s="49"/>
      <c r="Y61" s="49"/>
      <c r="Z61" s="49"/>
      <c r="AA61" s="49"/>
    </row>
    <row r="62" spans="20:27" x14ac:dyDescent="0.2">
      <c r="T62" s="49"/>
      <c r="U62" s="49"/>
      <c r="V62" s="49"/>
      <c r="W62" s="49"/>
      <c r="X62" s="49"/>
      <c r="Y62" s="49"/>
      <c r="Z62" s="49"/>
      <c r="AA62" s="49"/>
    </row>
    <row r="63" spans="20:27" x14ac:dyDescent="0.2">
      <c r="T63" s="49"/>
      <c r="U63" s="49"/>
      <c r="V63" s="49"/>
      <c r="W63" s="49"/>
      <c r="X63" s="49"/>
      <c r="Y63" s="49"/>
      <c r="Z63" s="49"/>
      <c r="AA63" s="49"/>
    </row>
    <row r="64" spans="20:27" x14ac:dyDescent="0.2">
      <c r="T64" s="49"/>
      <c r="U64" s="49"/>
      <c r="V64" s="49"/>
      <c r="W64" s="49"/>
      <c r="X64" s="49"/>
      <c r="Y64" s="49"/>
      <c r="Z64" s="49"/>
      <c r="AA64" s="49"/>
    </row>
    <row r="65" spans="20:27" x14ac:dyDescent="0.2">
      <c r="T65" s="49"/>
      <c r="U65" s="49"/>
      <c r="V65" s="49"/>
      <c r="W65" s="49"/>
      <c r="X65" s="49"/>
      <c r="Y65" s="49"/>
      <c r="Z65" s="49"/>
      <c r="AA65" s="49"/>
    </row>
    <row r="66" spans="20:27" x14ac:dyDescent="0.2">
      <c r="T66" s="49"/>
      <c r="U66" s="49"/>
      <c r="V66" s="49"/>
      <c r="W66" s="49"/>
      <c r="X66" s="49"/>
      <c r="Y66" s="49"/>
      <c r="Z66" s="49"/>
      <c r="AA66" s="49"/>
    </row>
    <row r="67" spans="20:27" x14ac:dyDescent="0.2">
      <c r="T67" s="49"/>
      <c r="U67" s="49"/>
      <c r="V67" s="49"/>
      <c r="W67" s="49"/>
      <c r="X67" s="49"/>
      <c r="Y67" s="49"/>
      <c r="Z67" s="49"/>
      <c r="AA67" s="49"/>
    </row>
    <row r="68" spans="20:27" x14ac:dyDescent="0.2">
      <c r="T68" s="49"/>
      <c r="U68" s="49"/>
      <c r="V68" s="49"/>
      <c r="W68" s="49"/>
      <c r="X68" s="49"/>
      <c r="Y68" s="49"/>
      <c r="Z68" s="49"/>
      <c r="AA68" s="49"/>
    </row>
    <row r="69" spans="20:27" x14ac:dyDescent="0.2">
      <c r="T69" s="49"/>
      <c r="U69" s="49"/>
      <c r="V69" s="49"/>
      <c r="W69" s="49"/>
      <c r="X69" s="49"/>
      <c r="Y69" s="49"/>
      <c r="Z69" s="49"/>
      <c r="AA69" s="49"/>
    </row>
    <row r="70" spans="20:27" x14ac:dyDescent="0.2">
      <c r="T70" s="49"/>
      <c r="U70" s="49"/>
      <c r="V70" s="49"/>
      <c r="W70" s="49"/>
      <c r="X70" s="49"/>
      <c r="Y70" s="49"/>
      <c r="Z70" s="49"/>
      <c r="AA70" s="49"/>
    </row>
    <row r="71" spans="20:27" x14ac:dyDescent="0.2">
      <c r="T71" s="49"/>
      <c r="U71" s="49"/>
      <c r="V71" s="49"/>
      <c r="W71" s="49"/>
      <c r="X71" s="49"/>
      <c r="Y71" s="49"/>
      <c r="Z71" s="49"/>
      <c r="AA71" s="49"/>
    </row>
    <row r="72" spans="20:27" x14ac:dyDescent="0.2">
      <c r="T72" s="49"/>
      <c r="U72" s="49"/>
      <c r="V72" s="49"/>
      <c r="W72" s="49"/>
      <c r="X72" s="49"/>
      <c r="Y72" s="49"/>
      <c r="Z72" s="49"/>
      <c r="AA72" s="49"/>
    </row>
    <row r="73" spans="20:27" x14ac:dyDescent="0.2">
      <c r="T73" s="49"/>
      <c r="U73" s="49"/>
      <c r="V73" s="49"/>
      <c r="W73" s="49"/>
      <c r="X73" s="49"/>
      <c r="Y73" s="49"/>
      <c r="Z73" s="49"/>
      <c r="AA73" s="49"/>
    </row>
    <row r="74" spans="20:27" x14ac:dyDescent="0.2">
      <c r="T74" s="49"/>
      <c r="U74" s="49"/>
      <c r="V74" s="49"/>
      <c r="W74" s="49"/>
      <c r="X74" s="49"/>
      <c r="Y74" s="49"/>
      <c r="Z74" s="49"/>
      <c r="AA74" s="49"/>
    </row>
    <row r="75" spans="20:27" x14ac:dyDescent="0.2">
      <c r="T75" s="49"/>
      <c r="U75" s="49"/>
      <c r="V75" s="49"/>
      <c r="W75" s="49"/>
      <c r="X75" s="49"/>
      <c r="Y75" s="49"/>
      <c r="Z75" s="49"/>
      <c r="AA75" s="49"/>
    </row>
    <row r="76" spans="20:27" x14ac:dyDescent="0.2">
      <c r="T76" s="49"/>
      <c r="U76" s="49"/>
      <c r="V76" s="49"/>
      <c r="W76" s="49"/>
      <c r="X76" s="49"/>
      <c r="Y76" s="49"/>
      <c r="Z76" s="49"/>
      <c r="AA76" s="49"/>
    </row>
    <row r="77" spans="20:27" x14ac:dyDescent="0.2">
      <c r="T77" s="49"/>
      <c r="U77" s="49"/>
      <c r="V77" s="49"/>
      <c r="W77" s="49"/>
      <c r="X77" s="49"/>
      <c r="Y77" s="49"/>
      <c r="Z77" s="49"/>
      <c r="AA77" s="49"/>
    </row>
    <row r="78" spans="20:27" x14ac:dyDescent="0.2">
      <c r="T78" s="49"/>
      <c r="U78" s="49"/>
      <c r="V78" s="49"/>
      <c r="W78" s="49"/>
      <c r="X78" s="49"/>
      <c r="Y78" s="49"/>
      <c r="Z78" s="49"/>
      <c r="AA78" s="49"/>
    </row>
    <row r="79" spans="20:27" x14ac:dyDescent="0.2">
      <c r="T79" s="49"/>
      <c r="U79" s="49"/>
      <c r="V79" s="49"/>
      <c r="W79" s="49"/>
      <c r="X79" s="49"/>
      <c r="Y79" s="49"/>
      <c r="Z79" s="49"/>
      <c r="AA79" s="49"/>
    </row>
    <row r="80" spans="20:27" x14ac:dyDescent="0.2">
      <c r="T80" s="49"/>
      <c r="U80" s="49"/>
      <c r="V80" s="49"/>
      <c r="W80" s="49"/>
      <c r="X80" s="49"/>
      <c r="Y80" s="49"/>
      <c r="Z80" s="49"/>
      <c r="AA80" s="49"/>
    </row>
    <row r="81" spans="20:27" x14ac:dyDescent="0.2">
      <c r="T81" s="49"/>
      <c r="U81" s="49"/>
      <c r="V81" s="49"/>
      <c r="W81" s="49"/>
      <c r="X81" s="49"/>
      <c r="Y81" s="49"/>
      <c r="Z81" s="49"/>
      <c r="AA81" s="49"/>
    </row>
    <row r="82" spans="20:27" x14ac:dyDescent="0.2">
      <c r="T82" s="49"/>
      <c r="U82" s="49"/>
      <c r="V82" s="49"/>
      <c r="W82" s="49"/>
      <c r="X82" s="49"/>
      <c r="Y82" s="49"/>
      <c r="Z82" s="49"/>
      <c r="AA82" s="49"/>
    </row>
    <row r="83" spans="20:27" x14ac:dyDescent="0.2">
      <c r="T83" s="49"/>
      <c r="U83" s="49"/>
      <c r="V83" s="49"/>
      <c r="W83" s="49"/>
      <c r="X83" s="49"/>
      <c r="Y83" s="49"/>
      <c r="Z83" s="49"/>
      <c r="AA83" s="49"/>
    </row>
    <row r="84" spans="20:27" x14ac:dyDescent="0.2">
      <c r="T84" s="49"/>
      <c r="U84" s="49"/>
      <c r="V84" s="49"/>
      <c r="W84" s="49"/>
      <c r="X84" s="49"/>
      <c r="Y84" s="49"/>
      <c r="Z84" s="49"/>
      <c r="AA84" s="49"/>
    </row>
    <row r="85" spans="20:27" x14ac:dyDescent="0.2">
      <c r="T85" s="49"/>
      <c r="U85" s="49"/>
      <c r="V85" s="49"/>
      <c r="W85" s="49"/>
      <c r="X85" s="49"/>
      <c r="Y85" s="49"/>
      <c r="Z85" s="49"/>
      <c r="AA85" s="49"/>
    </row>
    <row r="86" spans="20:27" x14ac:dyDescent="0.2">
      <c r="T86" s="49"/>
      <c r="U86" s="49"/>
      <c r="V86" s="49"/>
      <c r="W86" s="49"/>
      <c r="X86" s="49"/>
      <c r="Y86" s="49"/>
      <c r="Z86" s="49"/>
      <c r="AA86" s="49"/>
    </row>
    <row r="87" spans="20:27" x14ac:dyDescent="0.2">
      <c r="T87" s="49"/>
      <c r="U87" s="49"/>
      <c r="V87" s="49"/>
      <c r="W87" s="49"/>
      <c r="X87" s="49"/>
      <c r="Y87" s="49"/>
      <c r="Z87" s="49"/>
      <c r="AA87" s="49"/>
    </row>
    <row r="88" spans="20:27" x14ac:dyDescent="0.2">
      <c r="T88" s="49"/>
      <c r="U88" s="49"/>
      <c r="V88" s="49"/>
      <c r="W88" s="49"/>
      <c r="X88" s="49"/>
      <c r="Y88" s="49"/>
      <c r="Z88" s="49"/>
      <c r="AA88" s="49"/>
    </row>
    <row r="89" spans="20:27" x14ac:dyDescent="0.2">
      <c r="T89" s="49"/>
      <c r="U89" s="49"/>
      <c r="V89" s="49"/>
      <c r="W89" s="49"/>
      <c r="X89" s="49"/>
      <c r="Y89" s="49"/>
      <c r="Z89" s="49"/>
      <c r="AA89" s="49"/>
    </row>
    <row r="90" spans="20:27" x14ac:dyDescent="0.2">
      <c r="T90" s="49"/>
      <c r="U90" s="49"/>
      <c r="V90" s="49"/>
      <c r="W90" s="49"/>
      <c r="X90" s="49"/>
      <c r="Y90" s="49"/>
      <c r="Z90" s="49"/>
      <c r="AA90" s="49"/>
    </row>
    <row r="91" spans="20:27" x14ac:dyDescent="0.2">
      <c r="T91" s="49"/>
      <c r="U91" s="49"/>
      <c r="V91" s="49"/>
      <c r="W91" s="49"/>
      <c r="X91" s="49"/>
      <c r="Y91" s="49"/>
      <c r="Z91" s="49"/>
      <c r="AA91" s="49"/>
    </row>
    <row r="92" spans="20:27" x14ac:dyDescent="0.2">
      <c r="T92" s="49"/>
      <c r="U92" s="49"/>
      <c r="V92" s="49"/>
      <c r="W92" s="49"/>
      <c r="X92" s="49"/>
      <c r="Y92" s="49"/>
      <c r="Z92" s="49"/>
      <c r="AA92" s="49"/>
    </row>
    <row r="93" spans="20:27" x14ac:dyDescent="0.2">
      <c r="T93" s="49"/>
      <c r="U93" s="49"/>
      <c r="V93" s="49"/>
      <c r="W93" s="49"/>
      <c r="X93" s="49"/>
      <c r="Y93" s="49"/>
      <c r="Z93" s="49"/>
      <c r="AA93" s="49"/>
    </row>
    <row r="94" spans="20:27" x14ac:dyDescent="0.2">
      <c r="T94" s="49"/>
      <c r="U94" s="49"/>
      <c r="V94" s="49"/>
      <c r="W94" s="49"/>
      <c r="X94" s="49"/>
      <c r="Y94" s="49"/>
      <c r="Z94" s="49"/>
      <c r="AA94" s="49"/>
    </row>
    <row r="95" spans="20:27" x14ac:dyDescent="0.2">
      <c r="T95" s="49"/>
      <c r="U95" s="49"/>
      <c r="V95" s="49"/>
      <c r="W95" s="49"/>
      <c r="X95" s="49"/>
      <c r="Y95" s="49"/>
      <c r="Z95" s="49"/>
      <c r="AA95" s="49"/>
    </row>
    <row r="96" spans="20:27" x14ac:dyDescent="0.2">
      <c r="T96" s="49"/>
      <c r="U96" s="49"/>
      <c r="V96" s="49"/>
      <c r="W96" s="49"/>
      <c r="X96" s="49"/>
      <c r="Y96" s="49"/>
      <c r="Z96" s="49"/>
      <c r="AA96" s="49"/>
    </row>
  </sheetData>
  <conditionalFormatting sqref="C7">
    <cfRule type="cellIs" dxfId="410" priority="1" stopIfTrue="1" operator="greaterThanOrEqual">
      <formula>$M$7</formula>
    </cfRule>
    <cfRule type="cellIs" dxfId="409" priority="2" stopIfTrue="1" operator="lessThanOrEqual">
      <formula>$N$7</formula>
    </cfRule>
  </conditionalFormatting>
  <conditionalFormatting sqref="C8">
    <cfRule type="cellIs" dxfId="408" priority="3" stopIfTrue="1" operator="greaterThanOrEqual">
      <formula>$M$8</formula>
    </cfRule>
    <cfRule type="cellIs" dxfId="407" priority="4" stopIfTrue="1" operator="lessThanOrEqual">
      <formula>$N$8</formula>
    </cfRule>
  </conditionalFormatting>
  <conditionalFormatting sqref="C9">
    <cfRule type="cellIs" dxfId="406" priority="5" stopIfTrue="1" operator="greaterThanOrEqual">
      <formula>$M$9</formula>
    </cfRule>
    <cfRule type="cellIs" dxfId="405" priority="6" stopIfTrue="1" operator="lessThanOrEqual">
      <formula>$N$9</formula>
    </cfRule>
  </conditionalFormatting>
  <conditionalFormatting sqref="C10">
    <cfRule type="cellIs" dxfId="404" priority="7" stopIfTrue="1" operator="greaterThanOrEqual">
      <formula>$M$10</formula>
    </cfRule>
    <cfRule type="cellIs" dxfId="403" priority="8" stopIfTrue="1" operator="lessThanOrEqual">
      <formula>$N$10</formula>
    </cfRule>
  </conditionalFormatting>
  <conditionalFormatting sqref="C11">
    <cfRule type="cellIs" dxfId="402" priority="9" stopIfTrue="1" operator="greaterThanOrEqual">
      <formula>$M$11</formula>
    </cfRule>
    <cfRule type="cellIs" dxfId="401" priority="10" stopIfTrue="1" operator="lessThanOrEqual">
      <formula>$N$11</formula>
    </cfRule>
  </conditionalFormatting>
  <conditionalFormatting sqref="C12">
    <cfRule type="cellIs" dxfId="400" priority="11" stopIfTrue="1" operator="greaterThanOrEqual">
      <formula>$M$12</formula>
    </cfRule>
    <cfRule type="cellIs" dxfId="399" priority="12" stopIfTrue="1" operator="lessThanOrEqual">
      <formula>$N$12</formula>
    </cfRule>
  </conditionalFormatting>
  <conditionalFormatting sqref="C13">
    <cfRule type="cellIs" dxfId="398" priority="13" stopIfTrue="1" operator="greaterThanOrEqual">
      <formula>$M$13</formula>
    </cfRule>
    <cfRule type="cellIs" dxfId="397" priority="14" stopIfTrue="1" operator="lessThanOrEqual">
      <formula>$N$13</formula>
    </cfRule>
  </conditionalFormatting>
  <conditionalFormatting sqref="C14">
    <cfRule type="cellIs" dxfId="396" priority="15" stopIfTrue="1" operator="greaterThanOrEqual">
      <formula>$M$14</formula>
    </cfRule>
    <cfRule type="cellIs" dxfId="395" priority="16" stopIfTrue="1" operator="lessThanOrEqual">
      <formula>$N$14</formula>
    </cfRule>
  </conditionalFormatting>
  <conditionalFormatting sqref="C15">
    <cfRule type="cellIs" dxfId="394" priority="17" stopIfTrue="1" operator="greaterThanOrEqual">
      <formula>$M$15</formula>
    </cfRule>
    <cfRule type="cellIs" dxfId="393" priority="18" stopIfTrue="1" operator="lessThanOrEqual">
      <formula>$N$15</formula>
    </cfRule>
  </conditionalFormatting>
  <conditionalFormatting sqref="C16">
    <cfRule type="cellIs" dxfId="392" priority="19" stopIfTrue="1" operator="greaterThanOrEqual">
      <formula>$M$16</formula>
    </cfRule>
    <cfRule type="cellIs" dxfId="391" priority="20" stopIfTrue="1" operator="lessThanOrEqual">
      <formula>$N$16</formula>
    </cfRule>
  </conditionalFormatting>
  <conditionalFormatting sqref="C17">
    <cfRule type="cellIs" dxfId="390" priority="21" stopIfTrue="1" operator="greaterThanOrEqual">
      <formula>$M$17</formula>
    </cfRule>
    <cfRule type="cellIs" dxfId="389" priority="22" stopIfTrue="1" operator="lessThanOrEqual">
      <formula>$N$17</formula>
    </cfRule>
  </conditionalFormatting>
  <conditionalFormatting sqref="C18">
    <cfRule type="cellIs" dxfId="388" priority="23" stopIfTrue="1" operator="greaterThanOrEqual">
      <formula>$M$18</formula>
    </cfRule>
    <cfRule type="cellIs" dxfId="387"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332</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94</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5.8912386706948643E-2</v>
      </c>
      <c r="Q9" s="88">
        <v>4.9429657794676805E-2</v>
      </c>
      <c r="R9" s="88">
        <v>5.0448430493273543E-2</v>
      </c>
      <c r="S9" s="88">
        <v>4.5720984759671748E-2</v>
      </c>
      <c r="T9" s="88">
        <v>5.5749128919860627E-2</v>
      </c>
      <c r="U9" s="88">
        <v>5.4696789536266346E-2</v>
      </c>
      <c r="V9" s="88">
        <v>4.9321824907521579E-2</v>
      </c>
      <c r="W9" s="88">
        <v>5.0617283950617285E-2</v>
      </c>
      <c r="X9" s="88">
        <v>7.0707070707070704E-2</v>
      </c>
      <c r="Y9" s="88">
        <v>6.1224489795918366E-2</v>
      </c>
      <c r="Z9" s="88">
        <v>5.3507728894173601E-2</v>
      </c>
      <c r="AA9" s="88">
        <v>5.5214723926380369E-2</v>
      </c>
    </row>
    <row r="10" spans="1:30" x14ac:dyDescent="0.2">
      <c r="A10" s="4"/>
      <c r="B10" s="4"/>
      <c r="C10" s="4"/>
      <c r="D10" s="4"/>
      <c r="E10" s="4"/>
      <c r="F10" s="4"/>
      <c r="G10" s="4"/>
      <c r="H10" s="4"/>
      <c r="I10" s="4"/>
      <c r="J10" s="4"/>
      <c r="K10" s="87"/>
      <c r="L10" s="87"/>
      <c r="M10" s="87"/>
      <c r="N10" s="87"/>
      <c r="O10" s="87" t="s">
        <v>22</v>
      </c>
      <c r="P10" s="88">
        <v>0.14160401002506265</v>
      </c>
      <c r="Q10" s="88">
        <v>0.14738805970149255</v>
      </c>
      <c r="R10" s="88">
        <v>0.12313937753721245</v>
      </c>
      <c r="S10" s="88">
        <v>0.11927582534611289</v>
      </c>
      <c r="T10" s="88">
        <v>0.13060428849902533</v>
      </c>
      <c r="U10" s="88">
        <v>0.12062256809338522</v>
      </c>
      <c r="V10" s="88">
        <v>0.11764705882352941</v>
      </c>
      <c r="W10" s="88">
        <v>0.11235955056179775</v>
      </c>
      <c r="X10" s="88">
        <v>0.12522045855379188</v>
      </c>
      <c r="Y10" s="88">
        <v>0.13432835820895522</v>
      </c>
      <c r="Z10" s="88">
        <v>0.12368421052631579</v>
      </c>
      <c r="AA10" s="88">
        <v>0.13129102844638948</v>
      </c>
    </row>
    <row r="11" spans="1:30" x14ac:dyDescent="0.2">
      <c r="A11" s="4"/>
      <c r="B11" s="4"/>
      <c r="C11" s="4"/>
      <c r="D11" s="4"/>
      <c r="E11" s="4"/>
      <c r="F11" s="4"/>
      <c r="G11" s="4"/>
      <c r="H11" s="4"/>
      <c r="I11" s="4"/>
      <c r="J11" s="4"/>
      <c r="K11" s="87"/>
      <c r="L11" s="87"/>
      <c r="M11" s="87"/>
      <c r="N11" s="87"/>
      <c r="O11" s="87" t="s">
        <v>23</v>
      </c>
      <c r="P11" s="88">
        <v>0.14965986394557823</v>
      </c>
      <c r="Q11" s="88">
        <v>0.15853658536585366</v>
      </c>
      <c r="R11" s="88">
        <v>0.12857142857142856</v>
      </c>
      <c r="S11" s="88">
        <v>0.12770137524557956</v>
      </c>
      <c r="T11" s="88">
        <v>0.14457831325301204</v>
      </c>
      <c r="U11" s="88">
        <v>0.13114754098360656</v>
      </c>
      <c r="V11" s="88">
        <v>0.12121212121212122</v>
      </c>
      <c r="W11" s="88">
        <v>0.11290322580645161</v>
      </c>
      <c r="X11" s="88">
        <v>0.12039312039312039</v>
      </c>
      <c r="Y11" s="88">
        <v>0.13432835820895522</v>
      </c>
      <c r="Z11" s="88">
        <v>0.12053571428571429</v>
      </c>
      <c r="AA11" s="88">
        <v>0.12738853503184713</v>
      </c>
    </row>
    <row r="12" spans="1:30" x14ac:dyDescent="0.2">
      <c r="A12" s="4"/>
      <c r="B12" s="4"/>
      <c r="C12" s="4"/>
      <c r="D12" s="4"/>
      <c r="E12" s="4"/>
      <c r="F12" s="4"/>
      <c r="G12" s="4"/>
      <c r="H12" s="4"/>
      <c r="I12" s="4"/>
      <c r="J12" s="4"/>
      <c r="K12" s="87"/>
      <c r="L12" s="87"/>
      <c r="M12" s="87"/>
      <c r="N12" s="87"/>
      <c r="O12" s="87" t="s">
        <v>24</v>
      </c>
      <c r="P12" s="88">
        <v>0.15238095238095239</v>
      </c>
      <c r="Q12" s="88">
        <v>0.15266666666666667</v>
      </c>
      <c r="R12" s="88">
        <v>0.14000000000000001</v>
      </c>
      <c r="S12" s="88">
        <v>0.13852813852813853</v>
      </c>
      <c r="T12" s="88">
        <v>0.15232974910394265</v>
      </c>
      <c r="U12" s="88">
        <v>0.14488636363636365</v>
      </c>
      <c r="V12" s="88">
        <v>0.13775510204081631</v>
      </c>
      <c r="W12" s="88">
        <v>0.1320450885668277</v>
      </c>
      <c r="X12" s="88">
        <v>0.14909478168264112</v>
      </c>
      <c r="Y12" s="88">
        <v>0.14655172413793102</v>
      </c>
      <c r="Z12" s="88">
        <v>0.14772727272727273</v>
      </c>
      <c r="AA12" s="88">
        <v>0.14237288135593221</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458</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0.15238095238095239</v>
      </c>
      <c r="C36" s="252">
        <v>0.14160401002506265</v>
      </c>
      <c r="D36" s="253">
        <v>0.14965986394557823</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0.15266666666666667</v>
      </c>
      <c r="C37" s="252">
        <v>0.14738805970149255</v>
      </c>
      <c r="D37" s="253">
        <v>0.15853658536585366</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0.14000000000000001</v>
      </c>
      <c r="C38" s="252">
        <v>0.12313937753721245</v>
      </c>
      <c r="D38" s="253">
        <v>0.12857142857142856</v>
      </c>
      <c r="F38" s="61"/>
      <c r="G38" s="61"/>
      <c r="I38" s="4"/>
      <c r="J38" s="4"/>
      <c r="K38" s="87"/>
      <c r="L38" s="87"/>
      <c r="M38" s="87"/>
      <c r="N38" s="87"/>
      <c r="O38" s="87"/>
      <c r="P38" s="87"/>
      <c r="Q38" s="87"/>
      <c r="R38" s="87"/>
      <c r="S38" s="87"/>
      <c r="T38" s="87"/>
      <c r="AB38" s="4"/>
      <c r="AC38" s="4"/>
    </row>
    <row r="39" spans="1:29" ht="14.25" x14ac:dyDescent="0.2">
      <c r="A39" s="250" t="s">
        <v>490</v>
      </c>
      <c r="B39" s="252">
        <v>0.13852813852813853</v>
      </c>
      <c r="C39" s="252">
        <v>0.11927582534611289</v>
      </c>
      <c r="D39" s="253">
        <v>0.12770137524557956</v>
      </c>
      <c r="F39" s="61"/>
      <c r="G39" s="61"/>
      <c r="I39" s="52"/>
      <c r="J39" s="52"/>
      <c r="K39" s="271"/>
      <c r="L39" s="271"/>
      <c r="M39" s="271"/>
      <c r="N39" s="271"/>
      <c r="O39" s="87"/>
      <c r="P39" s="87"/>
      <c r="Q39" s="87"/>
      <c r="R39" s="87"/>
      <c r="S39" s="87"/>
      <c r="T39" s="87"/>
      <c r="AB39" s="4"/>
      <c r="AC39" s="4"/>
    </row>
    <row r="40" spans="1:29" ht="14.25" x14ac:dyDescent="0.2">
      <c r="A40" s="250" t="s">
        <v>491</v>
      </c>
      <c r="B40" s="252">
        <v>0.15232974910394265</v>
      </c>
      <c r="C40" s="252">
        <v>0.13060428849902533</v>
      </c>
      <c r="D40" s="253">
        <v>0.14457831325301204</v>
      </c>
      <c r="F40" s="61"/>
      <c r="G40" s="61"/>
      <c r="I40" s="4"/>
      <c r="J40" s="4"/>
      <c r="K40" s="87"/>
      <c r="L40" s="87"/>
      <c r="M40" s="87"/>
      <c r="N40" s="87"/>
      <c r="O40" s="87"/>
      <c r="P40" s="87"/>
      <c r="Q40" s="87"/>
      <c r="R40" s="87"/>
      <c r="S40" s="87"/>
      <c r="T40" s="87"/>
      <c r="AB40" s="4"/>
      <c r="AC40" s="4"/>
    </row>
    <row r="41" spans="1:29" ht="14.25" x14ac:dyDescent="0.2">
      <c r="A41" s="250" t="s">
        <v>492</v>
      </c>
      <c r="B41" s="252">
        <v>0.14488636363636365</v>
      </c>
      <c r="C41" s="252">
        <v>0.12062256809338522</v>
      </c>
      <c r="D41" s="253">
        <v>0.13114754098360656</v>
      </c>
      <c r="F41" s="61"/>
      <c r="G41" s="61"/>
      <c r="I41" s="4"/>
      <c r="J41" s="4"/>
      <c r="K41" s="87"/>
      <c r="L41" s="87"/>
      <c r="M41" s="87"/>
      <c r="N41" s="87"/>
      <c r="O41" s="87"/>
      <c r="P41" s="87"/>
      <c r="Q41" s="87"/>
      <c r="R41" s="87"/>
      <c r="S41" s="87"/>
      <c r="T41" s="87"/>
      <c r="AB41" s="4"/>
      <c r="AC41" s="4"/>
    </row>
    <row r="42" spans="1:29" ht="14.25" x14ac:dyDescent="0.2">
      <c r="A42" s="250" t="s">
        <v>493</v>
      </c>
      <c r="B42" s="252">
        <v>0.13775510204081631</v>
      </c>
      <c r="C42" s="252">
        <v>0.11764705882352941</v>
      </c>
      <c r="D42" s="253">
        <v>0.12121212121212122</v>
      </c>
      <c r="F42" s="61"/>
      <c r="G42" s="61"/>
      <c r="I42" s="4"/>
      <c r="J42" s="4"/>
      <c r="K42" s="87"/>
      <c r="L42" s="87"/>
      <c r="M42" s="87"/>
      <c r="N42" s="87"/>
      <c r="O42" s="87"/>
      <c r="P42" s="87"/>
      <c r="Q42" s="87"/>
      <c r="R42" s="87"/>
      <c r="S42" s="87"/>
      <c r="T42" s="87"/>
      <c r="AB42" s="4"/>
      <c r="AC42" s="4"/>
    </row>
    <row r="43" spans="1:29" ht="14.25" x14ac:dyDescent="0.2">
      <c r="A43" s="250" t="s">
        <v>494</v>
      </c>
      <c r="B43" s="252">
        <v>0.1320450885668277</v>
      </c>
      <c r="C43" s="252">
        <v>0.11235955056179775</v>
      </c>
      <c r="D43" s="253">
        <v>0.11290322580645161</v>
      </c>
      <c r="F43" s="61"/>
      <c r="G43" s="61"/>
      <c r="I43" s="4"/>
      <c r="J43" s="4"/>
      <c r="K43" s="87"/>
      <c r="L43" s="87"/>
      <c r="M43" s="87"/>
      <c r="N43" s="87"/>
      <c r="O43" s="87"/>
      <c r="P43" s="87"/>
      <c r="Q43" s="87"/>
      <c r="R43" s="87"/>
      <c r="S43" s="87"/>
      <c r="T43" s="87"/>
      <c r="AB43" s="4"/>
      <c r="AC43" s="4"/>
    </row>
    <row r="44" spans="1:29" ht="14.25" x14ac:dyDescent="0.2">
      <c r="A44" s="250" t="s">
        <v>495</v>
      </c>
      <c r="B44" s="252">
        <v>0.14909478168264112</v>
      </c>
      <c r="C44" s="252">
        <v>0.12522045855379188</v>
      </c>
      <c r="D44" s="253">
        <v>0.12039312039312039</v>
      </c>
      <c r="F44" s="61"/>
      <c r="G44" s="61"/>
      <c r="I44" s="4"/>
      <c r="J44" s="4"/>
      <c r="K44" s="87"/>
      <c r="L44" s="87"/>
      <c r="M44" s="87"/>
      <c r="N44" s="87"/>
      <c r="O44" s="87"/>
      <c r="P44" s="87"/>
      <c r="Q44" s="87"/>
      <c r="R44" s="87"/>
      <c r="S44" s="87"/>
      <c r="T44" s="87"/>
      <c r="AB44" s="4"/>
      <c r="AC44" s="4"/>
    </row>
    <row r="45" spans="1:29" ht="14.25" x14ac:dyDescent="0.2">
      <c r="A45" s="250" t="s">
        <v>496</v>
      </c>
      <c r="B45" s="252">
        <v>0.14655172413793102</v>
      </c>
      <c r="C45" s="252">
        <v>0.13432835820895522</v>
      </c>
      <c r="D45" s="253">
        <v>0.13432835820895522</v>
      </c>
      <c r="F45" s="61"/>
      <c r="G45" s="61"/>
      <c r="I45" s="4"/>
      <c r="J45" s="4"/>
      <c r="K45" s="87"/>
      <c r="L45" s="87"/>
      <c r="M45" s="87"/>
      <c r="N45" s="87"/>
      <c r="O45" s="87"/>
      <c r="P45" s="87"/>
      <c r="Q45" s="87"/>
      <c r="R45" s="87"/>
      <c r="S45" s="87"/>
      <c r="T45" s="87"/>
      <c r="AB45" s="4"/>
      <c r="AC45" s="4"/>
    </row>
    <row r="46" spans="1:29" ht="14.25" x14ac:dyDescent="0.2">
      <c r="A46" s="250" t="s">
        <v>497</v>
      </c>
      <c r="B46" s="252">
        <v>0.14772727272727273</v>
      </c>
      <c r="C46" s="252">
        <v>0.12368421052631579</v>
      </c>
      <c r="D46" s="253">
        <v>0.12053571428571429</v>
      </c>
      <c r="F46" s="61"/>
      <c r="G46" s="61"/>
      <c r="I46" s="4"/>
      <c r="J46" s="4"/>
      <c r="K46" s="87"/>
      <c r="L46" s="87"/>
      <c r="M46" s="87"/>
      <c r="N46" s="87"/>
      <c r="O46" s="87"/>
      <c r="P46" s="87"/>
      <c r="Q46" s="87"/>
      <c r="R46" s="87"/>
      <c r="S46" s="87"/>
      <c r="T46" s="87"/>
      <c r="AB46" s="4"/>
      <c r="AC46" s="4"/>
    </row>
    <row r="47" spans="1:29" ht="14.25" x14ac:dyDescent="0.2">
      <c r="A47" s="251" t="s">
        <v>498</v>
      </c>
      <c r="B47" s="254">
        <v>0.14237288135593221</v>
      </c>
      <c r="C47" s="254">
        <v>0.13129102844638948</v>
      </c>
      <c r="D47" s="255">
        <v>0.12738853503184713</v>
      </c>
      <c r="F47" s="61"/>
      <c r="G47" s="61"/>
      <c r="I47" s="4"/>
      <c r="J47" s="4"/>
      <c r="K47" s="87"/>
      <c r="L47" s="87"/>
      <c r="M47" s="87"/>
      <c r="N47" s="87"/>
      <c r="O47" s="87"/>
      <c r="P47" s="87"/>
      <c r="Q47" s="87"/>
      <c r="R47" s="87"/>
      <c r="S47" s="87"/>
      <c r="T47" s="87"/>
      <c r="AB47" s="4"/>
      <c r="AC47" s="4"/>
    </row>
    <row r="48" spans="1:29" ht="15" customHeight="1" x14ac:dyDescent="0.25">
      <c r="A48" s="148" t="s">
        <v>306</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52"/>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3" ht="15.75" x14ac:dyDescent="0.2">
      <c r="A1" s="38" t="s">
        <v>380</v>
      </c>
      <c r="B1" s="38"/>
      <c r="C1" s="38"/>
      <c r="G1" s="100"/>
      <c r="H1" s="100"/>
      <c r="I1" s="100"/>
      <c r="J1" s="53"/>
      <c r="K1" s="256"/>
    </row>
    <row r="2" spans="1:13" ht="15.75" x14ac:dyDescent="0.25">
      <c r="A2" s="19" t="s">
        <v>95</v>
      </c>
      <c r="B2" s="19"/>
      <c r="C2" s="19"/>
    </row>
    <row r="3" spans="1:13" ht="15" x14ac:dyDescent="0.2">
      <c r="A3" s="131" t="s">
        <v>486</v>
      </c>
      <c r="B3" s="131"/>
      <c r="C3" s="131"/>
    </row>
    <row r="4" spans="1:13" ht="21" customHeight="1" x14ac:dyDescent="0.2">
      <c r="A4" s="131" t="s">
        <v>459</v>
      </c>
      <c r="B4" s="131"/>
      <c r="C4" s="131"/>
    </row>
    <row r="5" spans="1:13" ht="15" customHeight="1" x14ac:dyDescent="0.2">
      <c r="A5" s="182" t="s">
        <v>268</v>
      </c>
      <c r="B5" s="182"/>
      <c r="C5" s="182"/>
      <c r="D5" s="69"/>
      <c r="G5" s="120"/>
      <c r="H5" s="120"/>
      <c r="I5" s="120"/>
    </row>
    <row r="6" spans="1:13" ht="95.25" customHeight="1" x14ac:dyDescent="0.25">
      <c r="A6" s="228" t="s">
        <v>296</v>
      </c>
      <c r="B6" s="272" t="s">
        <v>271</v>
      </c>
      <c r="C6" s="189" t="s">
        <v>70</v>
      </c>
      <c r="D6" s="189" t="s">
        <v>11</v>
      </c>
      <c r="E6" s="189" t="s">
        <v>10</v>
      </c>
      <c r="F6" s="189" t="s">
        <v>8</v>
      </c>
      <c r="G6" s="189" t="s">
        <v>4</v>
      </c>
      <c r="H6" s="189" t="s">
        <v>7</v>
      </c>
      <c r="I6" s="190" t="s">
        <v>5</v>
      </c>
      <c r="M6" s="96" t="s">
        <v>21</v>
      </c>
    </row>
    <row r="7" spans="1:13" ht="14.25" x14ac:dyDescent="0.2">
      <c r="A7" s="192" t="s">
        <v>487</v>
      </c>
      <c r="B7" s="273" t="s">
        <v>501</v>
      </c>
      <c r="C7" s="231">
        <v>0.2688588007736944</v>
      </c>
      <c r="D7" s="196">
        <v>139</v>
      </c>
      <c r="E7" s="196">
        <v>517</v>
      </c>
      <c r="F7" s="198">
        <v>1</v>
      </c>
      <c r="G7" s="198">
        <v>4.5067698259187621</v>
      </c>
      <c r="H7" s="185">
        <v>19418.316834532387</v>
      </c>
      <c r="I7" s="187">
        <v>2699146.04</v>
      </c>
      <c r="M7" s="86">
        <v>0.24806201550387597</v>
      </c>
    </row>
    <row r="8" spans="1:13" ht="14.25" x14ac:dyDescent="0.2">
      <c r="A8" s="192" t="s">
        <v>488</v>
      </c>
      <c r="B8" s="273" t="s">
        <v>501</v>
      </c>
      <c r="C8" s="231">
        <v>0.32611832611832614</v>
      </c>
      <c r="D8" s="196">
        <v>226</v>
      </c>
      <c r="E8" s="196">
        <v>693</v>
      </c>
      <c r="F8" s="198">
        <v>1</v>
      </c>
      <c r="G8" s="198">
        <v>4.2683982683982684</v>
      </c>
      <c r="H8" s="185">
        <v>20649.204247787624</v>
      </c>
      <c r="I8" s="187">
        <v>4666720.1599999983</v>
      </c>
      <c r="M8" s="86">
        <v>0.28151260504201681</v>
      </c>
    </row>
    <row r="9" spans="1:13" ht="14.25" x14ac:dyDescent="0.2">
      <c r="A9" s="192" t="s">
        <v>489</v>
      </c>
      <c r="B9" s="273" t="s">
        <v>501</v>
      </c>
      <c r="C9" s="231">
        <v>0.32327586206896552</v>
      </c>
      <c r="D9" s="196">
        <v>225</v>
      </c>
      <c r="E9" s="196">
        <v>696</v>
      </c>
      <c r="F9" s="198">
        <v>1</v>
      </c>
      <c r="G9" s="198">
        <v>4.7887931034482758</v>
      </c>
      <c r="H9" s="185">
        <v>19337.85893333334</v>
      </c>
      <c r="I9" s="187">
        <v>4351018.2600000054</v>
      </c>
      <c r="M9" s="86">
        <v>0.28205128205128205</v>
      </c>
    </row>
    <row r="10" spans="1:13" ht="14.25" x14ac:dyDescent="0.2">
      <c r="A10" s="192" t="s">
        <v>490</v>
      </c>
      <c r="B10" s="273" t="s">
        <v>501</v>
      </c>
      <c r="C10" s="231">
        <v>0.31647634584013051</v>
      </c>
      <c r="D10" s="196">
        <v>194</v>
      </c>
      <c r="E10" s="196">
        <v>613</v>
      </c>
      <c r="F10" s="198">
        <v>1</v>
      </c>
      <c r="G10" s="198">
        <v>5.1092985318107669</v>
      </c>
      <c r="H10" s="185">
        <v>21136.974742268045</v>
      </c>
      <c r="I10" s="187">
        <v>4100573.1000000034</v>
      </c>
      <c r="M10" s="86">
        <v>0.24152542372881355</v>
      </c>
    </row>
    <row r="11" spans="1:13" ht="14.25" x14ac:dyDescent="0.2">
      <c r="A11" s="192" t="s">
        <v>491</v>
      </c>
      <c r="B11" s="273" t="s">
        <v>501</v>
      </c>
      <c r="C11" s="231">
        <v>0.2945091514143095</v>
      </c>
      <c r="D11" s="196">
        <v>177</v>
      </c>
      <c r="E11" s="196">
        <v>601</v>
      </c>
      <c r="F11" s="198">
        <v>1</v>
      </c>
      <c r="G11" s="198">
        <v>4.5357737104825295</v>
      </c>
      <c r="H11" s="185">
        <v>23307.02112994351</v>
      </c>
      <c r="I11" s="187">
        <v>4125342.7399999965</v>
      </c>
      <c r="M11" s="86">
        <v>0.2391304347826087</v>
      </c>
    </row>
    <row r="12" spans="1:13" ht="14.25" x14ac:dyDescent="0.2">
      <c r="A12" s="192" t="s">
        <v>492</v>
      </c>
      <c r="B12" s="273" t="s">
        <v>501</v>
      </c>
      <c r="C12" s="231">
        <v>0.28320000000000001</v>
      </c>
      <c r="D12" s="196">
        <v>177</v>
      </c>
      <c r="E12" s="196">
        <v>625</v>
      </c>
      <c r="F12" s="198">
        <v>1</v>
      </c>
      <c r="G12" s="198">
        <v>4.9311999999999996</v>
      </c>
      <c r="H12" s="185">
        <v>23891.093220338993</v>
      </c>
      <c r="I12" s="187">
        <v>4228723.4999999935</v>
      </c>
      <c r="M12" s="86">
        <v>0.23684210526315788</v>
      </c>
    </row>
    <row r="13" spans="1:13" ht="14.25" x14ac:dyDescent="0.2">
      <c r="A13" s="192" t="s">
        <v>493</v>
      </c>
      <c r="B13" s="273" t="s">
        <v>501</v>
      </c>
      <c r="C13" s="231">
        <v>0.30343511450381677</v>
      </c>
      <c r="D13" s="196">
        <v>159</v>
      </c>
      <c r="E13" s="196">
        <v>524</v>
      </c>
      <c r="F13" s="198">
        <v>1</v>
      </c>
      <c r="G13" s="198">
        <v>5.3721374045801529</v>
      </c>
      <c r="H13" s="185">
        <v>26109.963018867897</v>
      </c>
      <c r="I13" s="187">
        <v>4151484.1200000029</v>
      </c>
      <c r="M13" s="86">
        <v>0.24615384615384617</v>
      </c>
    </row>
    <row r="14" spans="1:13" ht="14.25" x14ac:dyDescent="0.2">
      <c r="A14" s="192" t="s">
        <v>494</v>
      </c>
      <c r="B14" s="273" t="s">
        <v>501</v>
      </c>
      <c r="C14" s="231">
        <v>0.26185958254269448</v>
      </c>
      <c r="D14" s="196">
        <v>138</v>
      </c>
      <c r="E14" s="196">
        <v>527</v>
      </c>
      <c r="F14" s="198">
        <v>1</v>
      </c>
      <c r="G14" s="198">
        <v>5.3662239089184061</v>
      </c>
      <c r="H14" s="185">
        <v>24851.699637681155</v>
      </c>
      <c r="I14" s="187">
        <v>3429534.5500000012</v>
      </c>
      <c r="M14" s="86">
        <v>0.25961538461538464</v>
      </c>
    </row>
    <row r="15" spans="1:13" ht="14.25" x14ac:dyDescent="0.2">
      <c r="A15" s="192" t="s">
        <v>495</v>
      </c>
      <c r="B15" s="273" t="s">
        <v>501</v>
      </c>
      <c r="C15" s="231">
        <v>0.28066914498141265</v>
      </c>
      <c r="D15" s="196">
        <v>151</v>
      </c>
      <c r="E15" s="196">
        <v>538</v>
      </c>
      <c r="F15" s="198">
        <v>1</v>
      </c>
      <c r="G15" s="198">
        <v>4.8736059479553901</v>
      </c>
      <c r="H15" s="185">
        <v>23431.982185430465</v>
      </c>
      <c r="I15" s="187">
        <v>3538229.3100000042</v>
      </c>
      <c r="M15" s="86">
        <v>0.2608695652173913</v>
      </c>
    </row>
    <row r="16" spans="1:13" ht="14.25" x14ac:dyDescent="0.2">
      <c r="A16" s="192" t="s">
        <v>496</v>
      </c>
      <c r="B16" s="273" t="s">
        <v>500</v>
      </c>
      <c r="C16" s="231">
        <v>0.24914089347079038</v>
      </c>
      <c r="D16" s="196">
        <v>145</v>
      </c>
      <c r="E16" s="196">
        <v>582</v>
      </c>
      <c r="F16" s="198">
        <v>1</v>
      </c>
      <c r="G16" s="198">
        <v>5.0910652920962196</v>
      </c>
      <c r="H16" s="185">
        <v>23898.677862068966</v>
      </c>
      <c r="I16" s="187">
        <v>3465308.2899999972</v>
      </c>
      <c r="M16" s="86">
        <v>0.26171875</v>
      </c>
    </row>
    <row r="17" spans="1:13" ht="14.25" x14ac:dyDescent="0.2">
      <c r="A17" s="192" t="s">
        <v>497</v>
      </c>
      <c r="B17" s="273" t="s">
        <v>500</v>
      </c>
      <c r="C17" s="231">
        <v>0.23929961089494164</v>
      </c>
      <c r="D17" s="196">
        <v>123</v>
      </c>
      <c r="E17" s="196">
        <v>514</v>
      </c>
      <c r="F17" s="198">
        <v>1</v>
      </c>
      <c r="G17" s="198">
        <v>4.9883268482490273</v>
      </c>
      <c r="H17" s="185">
        <v>26232.728861788637</v>
      </c>
      <c r="I17" s="187">
        <v>3226625.6499999976</v>
      </c>
      <c r="M17" s="86">
        <v>0.26050420168067229</v>
      </c>
    </row>
    <row r="18" spans="1:13" ht="14.25" x14ac:dyDescent="0.2">
      <c r="A18" s="193" t="s">
        <v>498</v>
      </c>
      <c r="B18" s="273" t="s">
        <v>501</v>
      </c>
      <c r="C18" s="232">
        <v>0.26556016597510373</v>
      </c>
      <c r="D18" s="200">
        <v>128</v>
      </c>
      <c r="E18" s="200">
        <v>482</v>
      </c>
      <c r="F18" s="202">
        <v>1</v>
      </c>
      <c r="G18" s="202">
        <v>5.0580912863070537</v>
      </c>
      <c r="H18" s="186">
        <v>27944.898359375002</v>
      </c>
      <c r="I18" s="188">
        <v>3576946.9899999988</v>
      </c>
      <c r="M18" s="86">
        <v>0.26428571428571429</v>
      </c>
    </row>
    <row r="19" spans="1:13" ht="15" customHeight="1" x14ac:dyDescent="0.25">
      <c r="A19" s="183" t="s">
        <v>270</v>
      </c>
      <c r="B19" s="25"/>
      <c r="C19" s="25"/>
      <c r="D19" s="62"/>
      <c r="E19" s="62"/>
      <c r="F19" s="63"/>
      <c r="G19" s="63"/>
      <c r="H19" s="64"/>
      <c r="I19" s="64"/>
    </row>
    <row r="20" spans="1:13" ht="15" customHeight="1" x14ac:dyDescent="0.2">
      <c r="A20" s="148" t="s">
        <v>204</v>
      </c>
      <c r="B20" s="68"/>
      <c r="C20" s="68"/>
      <c r="D20" s="62"/>
      <c r="E20" s="62"/>
      <c r="F20" s="63"/>
      <c r="G20" s="63"/>
      <c r="H20" s="64"/>
      <c r="I20" s="64"/>
    </row>
    <row r="21" spans="1:13" ht="30" customHeight="1" x14ac:dyDescent="0.25">
      <c r="A21" s="19" t="s">
        <v>48</v>
      </c>
      <c r="B21" s="19"/>
      <c r="C21" s="19"/>
    </row>
    <row r="22" spans="1:13" ht="15.75" customHeight="1" x14ac:dyDescent="0.2">
      <c r="A22" s="105" t="s">
        <v>243</v>
      </c>
      <c r="B22" s="105"/>
      <c r="C22" s="105"/>
    </row>
    <row r="23" spans="1:13" ht="15.75" customHeight="1" x14ac:dyDescent="0.2">
      <c r="A23" s="131" t="s">
        <v>249</v>
      </c>
      <c r="B23" s="131"/>
      <c r="C23" s="131"/>
    </row>
    <row r="24" spans="1:13" ht="15.75" customHeight="1" x14ac:dyDescent="0.2">
      <c r="A24" s="131" t="s">
        <v>250</v>
      </c>
      <c r="B24" s="131"/>
      <c r="C24" s="131"/>
    </row>
    <row r="25" spans="1:13" ht="15.75" customHeight="1" x14ac:dyDescent="0.2">
      <c r="A25" s="131" t="s">
        <v>251</v>
      </c>
      <c r="B25" s="131"/>
      <c r="C25" s="131"/>
    </row>
    <row r="26" spans="1:13" ht="15.75" customHeight="1" x14ac:dyDescent="0.2">
      <c r="A26" s="131" t="s">
        <v>252</v>
      </c>
      <c r="B26" s="131"/>
      <c r="C26" s="131"/>
    </row>
    <row r="27" spans="1:13" ht="15.75" customHeight="1" x14ac:dyDescent="0.2">
      <c r="A27" s="131" t="s">
        <v>253</v>
      </c>
      <c r="B27" s="131"/>
      <c r="C27" s="131"/>
    </row>
    <row r="28" spans="1:13" ht="15.75" customHeight="1" x14ac:dyDescent="0.2">
      <c r="A28" s="131" t="s">
        <v>254</v>
      </c>
      <c r="B28" s="131"/>
      <c r="C28" s="131"/>
    </row>
    <row r="29" spans="1:13" ht="15.75" customHeight="1" x14ac:dyDescent="0.2">
      <c r="A29" s="131" t="s">
        <v>255</v>
      </c>
      <c r="B29" s="131"/>
      <c r="C29" s="131"/>
    </row>
    <row r="30" spans="1:13" ht="15" x14ac:dyDescent="0.2">
      <c r="A30" s="204" t="s">
        <v>266</v>
      </c>
      <c r="B30" s="131"/>
      <c r="C30" s="131"/>
    </row>
    <row r="31" spans="1:13" ht="15" x14ac:dyDescent="0.2">
      <c r="A31" s="131"/>
      <c r="B31" s="131"/>
      <c r="C31" s="131"/>
    </row>
    <row r="32" spans="1:13" x14ac:dyDescent="0.2">
      <c r="A32" s="58"/>
      <c r="B32" s="58"/>
      <c r="C32" s="58"/>
    </row>
    <row r="33" spans="1:5" x14ac:dyDescent="0.2">
      <c r="A33" s="58"/>
      <c r="B33" s="58"/>
      <c r="C33" s="58"/>
    </row>
    <row r="34" spans="1:5" x14ac:dyDescent="0.2">
      <c r="A34" s="58"/>
      <c r="B34" s="58"/>
      <c r="C34" s="58"/>
    </row>
    <row r="35" spans="1:5" x14ac:dyDescent="0.2">
      <c r="A35" s="58"/>
      <c r="B35" s="58"/>
      <c r="C35" s="58"/>
    </row>
    <row r="36" spans="1:5" x14ac:dyDescent="0.2">
      <c r="A36" s="58"/>
      <c r="B36" s="58"/>
      <c r="C36" s="58"/>
    </row>
    <row r="37" spans="1:5" x14ac:dyDescent="0.2">
      <c r="A37" s="58"/>
      <c r="B37" s="58"/>
      <c r="C37" s="58"/>
    </row>
    <row r="38" spans="1:5" x14ac:dyDescent="0.2">
      <c r="A38" s="58"/>
      <c r="B38" s="58"/>
      <c r="C38" s="58"/>
    </row>
    <row r="39" spans="1:5" x14ac:dyDescent="0.2">
      <c r="A39" s="58"/>
      <c r="B39" s="58"/>
      <c r="C39" s="58"/>
    </row>
    <row r="40" spans="1:5" x14ac:dyDescent="0.2">
      <c r="A40" s="25"/>
      <c r="B40" s="25"/>
      <c r="C40" s="25"/>
    </row>
    <row r="41" spans="1:5" x14ac:dyDescent="0.2">
      <c r="A41" s="50"/>
      <c r="B41" s="50"/>
      <c r="C41" s="50"/>
    </row>
    <row r="43" spans="1:5" x14ac:dyDescent="0.2">
      <c r="A43" s="65"/>
      <c r="B43" s="65"/>
      <c r="C43" s="65"/>
      <c r="D43" s="57"/>
      <c r="E43" s="57"/>
    </row>
    <row r="44" spans="1:5" x14ac:dyDescent="0.2">
      <c r="A44" s="66"/>
      <c r="B44" s="66"/>
      <c r="C44" s="66"/>
      <c r="D44" s="22"/>
      <c r="E44" s="22"/>
    </row>
    <row r="45" spans="1:5" x14ac:dyDescent="0.2">
      <c r="A45" s="22"/>
      <c r="B45" s="22"/>
      <c r="C45" s="22"/>
      <c r="D45" s="23"/>
      <c r="E45" s="24"/>
    </row>
    <row r="46" spans="1:5" x14ac:dyDescent="0.2">
      <c r="A46" s="22"/>
      <c r="B46" s="22"/>
      <c r="C46" s="22"/>
      <c r="D46" s="21"/>
      <c r="E46" s="21"/>
    </row>
    <row r="47" spans="1:5" x14ac:dyDescent="0.2">
      <c r="A47" s="67"/>
      <c r="B47" s="67"/>
      <c r="C47" s="67"/>
      <c r="D47" s="37"/>
      <c r="E47" s="37"/>
    </row>
    <row r="48" spans="1:5" x14ac:dyDescent="0.2">
      <c r="A48" s="67"/>
      <c r="B48" s="67"/>
      <c r="C48" s="67"/>
      <c r="D48" s="37"/>
      <c r="E48" s="37"/>
    </row>
    <row r="49" spans="1:5" x14ac:dyDescent="0.2">
      <c r="A49" s="67"/>
      <c r="B49" s="67"/>
      <c r="C49" s="67"/>
      <c r="D49" s="37"/>
      <c r="E49" s="37"/>
    </row>
    <row r="50" spans="1:5" x14ac:dyDescent="0.2">
      <c r="A50" s="56"/>
      <c r="B50" s="56"/>
      <c r="C50" s="56"/>
      <c r="D50" s="37"/>
      <c r="E50" s="37"/>
    </row>
    <row r="52" spans="1:5" x14ac:dyDescent="0.2">
      <c r="A52" s="49"/>
      <c r="B52" s="49"/>
      <c r="C52" s="49"/>
    </row>
  </sheetData>
  <conditionalFormatting sqref="C7">
    <cfRule type="cellIs" dxfId="14" priority="1" stopIfTrue="1" operator="greaterThanOrEqual">
      <formula>$M$7</formula>
    </cfRule>
  </conditionalFormatting>
  <conditionalFormatting sqref="C8">
    <cfRule type="cellIs" dxfId="13" priority="12" stopIfTrue="1" operator="greaterThanOrEqual">
      <formula>$M$8</formula>
    </cfRule>
  </conditionalFormatting>
  <conditionalFormatting sqref="C9">
    <cfRule type="cellIs" dxfId="12" priority="11" stopIfTrue="1" operator="greaterThanOrEqual">
      <formula>$M$9</formula>
    </cfRule>
  </conditionalFormatting>
  <conditionalFormatting sqref="C10">
    <cfRule type="cellIs" dxfId="11" priority="10" stopIfTrue="1" operator="greaterThanOrEqual">
      <formula>$M$10</formula>
    </cfRule>
  </conditionalFormatting>
  <conditionalFormatting sqref="C11">
    <cfRule type="cellIs" dxfId="10" priority="9" stopIfTrue="1" operator="greaterThanOrEqual">
      <formula>$M$11</formula>
    </cfRule>
  </conditionalFormatting>
  <conditionalFormatting sqref="C12">
    <cfRule type="cellIs" dxfId="9" priority="8" stopIfTrue="1" operator="greaterThanOrEqual">
      <formula>$M$12</formula>
    </cfRule>
  </conditionalFormatting>
  <conditionalFormatting sqref="C13">
    <cfRule type="cellIs" dxfId="8" priority="7" stopIfTrue="1" operator="greaterThanOrEqual">
      <formula>$M$13</formula>
    </cfRule>
  </conditionalFormatting>
  <conditionalFormatting sqref="C14">
    <cfRule type="cellIs" dxfId="7" priority="6" stopIfTrue="1" operator="greaterThanOrEqual">
      <formula>$M$14</formula>
    </cfRule>
  </conditionalFormatting>
  <conditionalFormatting sqref="C15">
    <cfRule type="cellIs" dxfId="6" priority="5" stopIfTrue="1" operator="greaterThanOrEqual">
      <formula>$M$15</formula>
    </cfRule>
  </conditionalFormatting>
  <conditionalFormatting sqref="C16">
    <cfRule type="cellIs" dxfId="5" priority="4" stopIfTrue="1" operator="greaterThanOrEqual">
      <formula>$M$16</formula>
    </cfRule>
  </conditionalFormatting>
  <conditionalFormatting sqref="C17">
    <cfRule type="cellIs" dxfId="4" priority="3" stopIfTrue="1" operator="greaterThanOrEqual">
      <formula>$M$17</formula>
    </cfRule>
  </conditionalFormatting>
  <conditionalFormatting sqref="C18">
    <cfRule type="cellIs" dxfId="3" priority="2" stopIfTrue="1" operator="greaterThanOrEqual">
      <formula>$M$18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213"/>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4" width="10" style="249" customWidth="1"/>
    <col min="15" max="15" width="24.28515625" style="249" customWidth="1"/>
    <col min="16" max="16" width="10.28515625" style="249" customWidth="1"/>
    <col min="17" max="18" width="10" style="249" customWidth="1"/>
    <col min="19" max="19" width="10.28515625" style="249" customWidth="1"/>
    <col min="20" max="20" width="9.140625" style="249"/>
    <col min="21" max="21" width="10.28515625" style="249" customWidth="1"/>
    <col min="22" max="27" width="11" style="249" customWidth="1"/>
    <col min="28" max="29" width="11" customWidth="1"/>
  </cols>
  <sheetData>
    <row r="1" spans="1:30" ht="15.75" x14ac:dyDescent="0.2">
      <c r="A1" s="43" t="s">
        <v>381</v>
      </c>
      <c r="B1" s="4"/>
      <c r="C1" s="4"/>
      <c r="D1" s="4"/>
      <c r="E1" s="4"/>
      <c r="F1" s="4"/>
      <c r="G1" s="100"/>
      <c r="H1" s="100"/>
      <c r="I1" s="100"/>
      <c r="J1" s="4"/>
      <c r="K1" s="87"/>
      <c r="L1" s="87"/>
      <c r="M1" s="87"/>
      <c r="N1" s="87"/>
      <c r="O1" s="87"/>
      <c r="Q1" s="87"/>
      <c r="R1" s="87"/>
      <c r="S1" s="87"/>
      <c r="T1" s="87"/>
      <c r="U1" s="87"/>
      <c r="V1" s="87"/>
      <c r="W1" s="87"/>
      <c r="X1" s="87"/>
      <c r="Y1" s="87"/>
      <c r="Z1" s="87"/>
      <c r="AA1" s="87"/>
      <c r="AB1" s="4"/>
      <c r="AC1" s="4"/>
    </row>
    <row r="2" spans="1:30" ht="15.75" x14ac:dyDescent="0.25">
      <c r="A2" s="19" t="s">
        <v>95</v>
      </c>
      <c r="B2" s="4"/>
      <c r="C2" s="4"/>
      <c r="D2" s="4"/>
      <c r="E2" s="53"/>
      <c r="F2" s="53"/>
      <c r="J2" s="4"/>
      <c r="K2" s="87"/>
      <c r="L2" s="87"/>
      <c r="M2" s="87"/>
      <c r="N2" s="87"/>
      <c r="O2" s="87"/>
      <c r="P2" s="87"/>
      <c r="R2" s="87"/>
      <c r="S2" s="87"/>
      <c r="T2" s="87"/>
      <c r="U2" s="87"/>
      <c r="V2" s="87"/>
      <c r="W2" s="87"/>
      <c r="X2" s="87"/>
      <c r="Y2" s="87"/>
      <c r="Z2" s="87"/>
      <c r="AA2" s="87"/>
      <c r="AB2" s="4"/>
      <c r="AC2" s="4"/>
      <c r="AD2" s="4"/>
    </row>
    <row r="3" spans="1:30" ht="15" customHeight="1" x14ac:dyDescent="0.2">
      <c r="A3" s="131" t="s">
        <v>486</v>
      </c>
      <c r="B3" s="4"/>
      <c r="C3" s="4"/>
      <c r="D3" s="4"/>
      <c r="E3" s="53"/>
      <c r="F3" s="53"/>
      <c r="J3" s="4"/>
      <c r="K3" s="87"/>
      <c r="L3" s="87"/>
      <c r="M3" s="87"/>
      <c r="N3" s="87"/>
      <c r="O3" s="87"/>
      <c r="P3" s="87"/>
      <c r="R3" s="87"/>
      <c r="S3" s="87"/>
      <c r="T3" s="87"/>
      <c r="U3" s="87"/>
      <c r="V3" s="87"/>
      <c r="W3" s="87"/>
      <c r="X3" s="87"/>
      <c r="Y3" s="87"/>
      <c r="Z3" s="87"/>
      <c r="AA3" s="87"/>
      <c r="AB3" s="4"/>
      <c r="AC3" s="4"/>
      <c r="AD3" s="4"/>
    </row>
    <row r="4" spans="1:30" ht="15" customHeight="1" x14ac:dyDescent="0.2">
      <c r="A4" s="203" t="s">
        <v>268</v>
      </c>
      <c r="B4" s="69"/>
      <c r="G4" s="100"/>
      <c r="H4" s="100"/>
      <c r="I4" s="100"/>
      <c r="R4" s="87"/>
      <c r="S4" s="87"/>
      <c r="T4" s="87"/>
      <c r="U4" s="87"/>
      <c r="V4" s="87"/>
      <c r="W4" s="87"/>
      <c r="X4" s="87"/>
      <c r="Y4" s="87"/>
      <c r="Z4" s="87"/>
      <c r="AA4" s="87"/>
      <c r="AB4" s="4"/>
      <c r="AC4" s="4"/>
    </row>
    <row r="5" spans="1:30" x14ac:dyDescent="0.2">
      <c r="A5" s="4"/>
      <c r="T5" s="87"/>
      <c r="U5" s="87"/>
      <c r="V5" s="87"/>
      <c r="W5" s="87"/>
      <c r="X5" s="87"/>
      <c r="Y5" s="87"/>
      <c r="Z5" s="87"/>
      <c r="AA5" s="87"/>
      <c r="AB5" s="4"/>
      <c r="AC5" s="4"/>
    </row>
    <row r="6" spans="1:30" ht="15" x14ac:dyDescent="0.2">
      <c r="A6" s="4"/>
      <c r="B6" s="26"/>
      <c r="C6" s="27"/>
      <c r="D6" s="4"/>
      <c r="E6" s="4"/>
      <c r="F6" s="4"/>
      <c r="G6" s="4"/>
      <c r="H6" s="4"/>
      <c r="I6" s="4"/>
      <c r="J6" s="4"/>
      <c r="K6" s="87"/>
      <c r="L6" s="87"/>
      <c r="M6" s="87"/>
      <c r="N6" s="87"/>
      <c r="O6" s="87"/>
      <c r="P6" s="87"/>
      <c r="Q6" s="87"/>
      <c r="R6" s="87"/>
      <c r="S6" s="87"/>
      <c r="T6" s="87"/>
      <c r="U6" s="87"/>
      <c r="V6" s="87"/>
      <c r="W6" s="87"/>
      <c r="X6" s="87"/>
      <c r="Y6" s="87"/>
      <c r="Z6" s="87"/>
      <c r="AA6" s="87"/>
      <c r="AB6" s="4"/>
      <c r="AC6" s="4"/>
    </row>
    <row r="7" spans="1:30" x14ac:dyDescent="0.2">
      <c r="A7" s="4"/>
      <c r="B7" s="4"/>
      <c r="C7" s="4"/>
      <c r="D7" s="4"/>
      <c r="E7" s="4"/>
      <c r="F7" s="4"/>
      <c r="G7" s="4"/>
      <c r="H7" s="4"/>
      <c r="I7" s="4"/>
      <c r="J7" s="4"/>
      <c r="K7" s="87"/>
      <c r="L7" s="87"/>
      <c r="M7" s="87"/>
      <c r="N7" s="87"/>
      <c r="O7" s="87"/>
      <c r="P7" s="87"/>
      <c r="Q7" s="87"/>
      <c r="R7" s="87"/>
      <c r="S7" s="87"/>
      <c r="T7" s="87"/>
      <c r="U7" s="87"/>
      <c r="V7" s="87"/>
      <c r="W7" s="87"/>
      <c r="X7" s="87"/>
      <c r="Y7" s="87"/>
      <c r="Z7" s="87"/>
      <c r="AA7" s="87"/>
      <c r="AB7" s="4"/>
      <c r="AC7" s="4"/>
    </row>
    <row r="8" spans="1:30"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c r="AB8" s="4"/>
      <c r="AC8" s="4"/>
    </row>
    <row r="9" spans="1:30" x14ac:dyDescent="0.2">
      <c r="A9" s="4"/>
      <c r="B9" s="4"/>
      <c r="C9" s="4"/>
      <c r="D9" s="4"/>
      <c r="E9" s="4"/>
      <c r="F9" s="4"/>
      <c r="G9" s="4"/>
      <c r="H9" s="4"/>
      <c r="I9" s="4"/>
      <c r="J9" s="4"/>
      <c r="K9" s="87"/>
      <c r="L9" s="87"/>
      <c r="M9" s="87"/>
      <c r="N9" s="87"/>
      <c r="O9" s="87" t="s">
        <v>6</v>
      </c>
      <c r="P9" s="88">
        <v>0.2688588007736944</v>
      </c>
      <c r="Q9" s="88">
        <v>0.32611832611832614</v>
      </c>
      <c r="R9" s="88">
        <v>0.32327586206896552</v>
      </c>
      <c r="S9" s="88">
        <v>0.31647634584013051</v>
      </c>
      <c r="T9" s="88">
        <v>0.2945091514143095</v>
      </c>
      <c r="U9" s="88">
        <v>0.28320000000000001</v>
      </c>
      <c r="V9" s="88">
        <v>0.30343511450381677</v>
      </c>
      <c r="W9" s="88">
        <v>0.26185958254269448</v>
      </c>
      <c r="X9" s="88">
        <v>0.28066914498141265</v>
      </c>
      <c r="Y9" s="88">
        <v>0.24914089347079038</v>
      </c>
      <c r="Z9" s="88">
        <v>0.23929961089494164</v>
      </c>
      <c r="AA9" s="88">
        <v>0.26556016597510373</v>
      </c>
    </row>
    <row r="10" spans="1:30" x14ac:dyDescent="0.2">
      <c r="A10" s="4"/>
      <c r="B10" s="4"/>
      <c r="C10" s="4"/>
      <c r="D10" s="4"/>
      <c r="E10" s="4"/>
      <c r="F10" s="4"/>
      <c r="G10" s="4"/>
      <c r="H10" s="4"/>
      <c r="I10" s="4"/>
      <c r="J10" s="4"/>
      <c r="K10" s="87"/>
      <c r="L10" s="87"/>
      <c r="M10" s="87"/>
      <c r="N10" s="87"/>
      <c r="O10" s="87" t="s">
        <v>22</v>
      </c>
      <c r="P10" s="88">
        <v>0.22307692307692309</v>
      </c>
      <c r="Q10" s="88">
        <v>0.27380952380952384</v>
      </c>
      <c r="R10" s="88">
        <v>0.25396825396825395</v>
      </c>
      <c r="S10" s="88">
        <v>0.23508771929824562</v>
      </c>
      <c r="T10" s="88">
        <v>0.23595505617977527</v>
      </c>
      <c r="U10" s="88">
        <v>0.24299065420560748</v>
      </c>
      <c r="V10" s="88">
        <v>0.25179856115107913</v>
      </c>
      <c r="W10" s="88">
        <v>0.23529411764705882</v>
      </c>
      <c r="X10" s="88">
        <v>0.24705882352941178</v>
      </c>
      <c r="Y10" s="88">
        <v>0.23300970873786409</v>
      </c>
      <c r="Z10" s="88">
        <v>0.22666666666666666</v>
      </c>
      <c r="AA10" s="88">
        <v>0.24607329842931938</v>
      </c>
    </row>
    <row r="11" spans="1:30" x14ac:dyDescent="0.2">
      <c r="A11" s="4"/>
      <c r="B11" s="4"/>
      <c r="C11" s="4"/>
      <c r="D11" s="4"/>
      <c r="E11" s="4"/>
      <c r="F11" s="4"/>
      <c r="G11" s="4"/>
      <c r="H11" s="4"/>
      <c r="I11" s="4"/>
      <c r="J11" s="4"/>
      <c r="K11" s="87"/>
      <c r="L11" s="87"/>
      <c r="M11" s="87"/>
      <c r="N11" s="87"/>
      <c r="O11" s="87" t="s">
        <v>23</v>
      </c>
      <c r="P11" s="88">
        <v>0.2807017543859649</v>
      </c>
      <c r="Q11" s="88">
        <v>0.29015544041450775</v>
      </c>
      <c r="R11" s="88">
        <v>0.30201342281879195</v>
      </c>
      <c r="S11" s="88">
        <v>0.30508474576271188</v>
      </c>
      <c r="T11" s="88">
        <v>0.29268292682926828</v>
      </c>
      <c r="U11" s="88">
        <v>0.25654450261780104</v>
      </c>
      <c r="V11" s="88">
        <v>0.29921259842519687</v>
      </c>
      <c r="W11" s="88">
        <v>0.29870129870129869</v>
      </c>
      <c r="X11" s="88">
        <v>0.26635514018691586</v>
      </c>
      <c r="Y11" s="88">
        <v>0.26666666666666666</v>
      </c>
      <c r="Z11" s="88">
        <v>0.25</v>
      </c>
      <c r="AA11" s="88">
        <v>0.26666666666666666</v>
      </c>
    </row>
    <row r="12" spans="1:30" x14ac:dyDescent="0.2">
      <c r="A12" s="4"/>
      <c r="B12" s="4"/>
      <c r="C12" s="4"/>
      <c r="D12" s="4"/>
      <c r="E12" s="4"/>
      <c r="F12" s="4"/>
      <c r="G12" s="4"/>
      <c r="H12" s="4"/>
      <c r="I12" s="4"/>
      <c r="J12" s="4"/>
      <c r="K12" s="87"/>
      <c r="L12" s="87"/>
      <c r="M12" s="87"/>
      <c r="N12" s="87"/>
      <c r="O12" s="87" t="s">
        <v>24</v>
      </c>
      <c r="P12" s="88">
        <v>0.24806201550387597</v>
      </c>
      <c r="Q12" s="88">
        <v>0.28151260504201681</v>
      </c>
      <c r="R12" s="88">
        <v>0.28205128205128205</v>
      </c>
      <c r="S12" s="88">
        <v>0.24152542372881355</v>
      </c>
      <c r="T12" s="88">
        <v>0.2391304347826087</v>
      </c>
      <c r="U12" s="88">
        <v>0.23684210526315788</v>
      </c>
      <c r="V12" s="88">
        <v>0.24615384615384617</v>
      </c>
      <c r="W12" s="88">
        <v>0.25961538461538464</v>
      </c>
      <c r="X12" s="88">
        <v>0.2608695652173913</v>
      </c>
      <c r="Y12" s="88">
        <v>0.26171875</v>
      </c>
      <c r="Z12" s="88">
        <v>0.26050420168067229</v>
      </c>
      <c r="AA12" s="88">
        <v>0.26428571428571429</v>
      </c>
    </row>
    <row r="13" spans="1:30" x14ac:dyDescent="0.2">
      <c r="A13" s="4"/>
      <c r="B13" s="4"/>
      <c r="C13" s="4"/>
      <c r="D13" s="4"/>
      <c r="E13" s="4"/>
      <c r="F13" s="4"/>
      <c r="G13" s="4"/>
      <c r="H13" s="4"/>
      <c r="I13" s="4"/>
      <c r="J13" s="4"/>
      <c r="K13" s="87"/>
      <c r="L13" s="87"/>
      <c r="M13" s="87"/>
      <c r="N13" s="87"/>
      <c r="O13" s="87"/>
      <c r="P13" s="87"/>
      <c r="Q13" s="87"/>
      <c r="R13" s="87"/>
      <c r="S13" s="87"/>
      <c r="T13" s="87"/>
      <c r="U13" s="87"/>
      <c r="V13" s="88"/>
      <c r="W13" s="88"/>
      <c r="X13" s="88"/>
      <c r="Y13" s="88"/>
      <c r="Z13" s="88"/>
      <c r="AA13" s="88"/>
      <c r="AB13" s="20"/>
      <c r="AC13" s="20"/>
    </row>
    <row r="14" spans="1:30" x14ac:dyDescent="0.2">
      <c r="A14" s="4"/>
      <c r="B14" s="4"/>
      <c r="C14" s="4"/>
      <c r="D14" s="4"/>
      <c r="E14" s="4"/>
      <c r="F14" s="4"/>
      <c r="G14" s="4"/>
      <c r="H14" s="4"/>
      <c r="I14" s="4"/>
      <c r="J14" s="4"/>
      <c r="K14" s="87"/>
      <c r="L14" s="87"/>
      <c r="M14" s="87"/>
      <c r="N14" s="87"/>
      <c r="O14" s="87"/>
      <c r="P14" s="87"/>
      <c r="Q14" s="87"/>
      <c r="R14" s="87"/>
      <c r="S14" s="87"/>
      <c r="T14" s="87"/>
      <c r="U14" s="87"/>
      <c r="V14" s="88"/>
      <c r="W14" s="88"/>
      <c r="X14" s="88"/>
      <c r="Y14" s="88"/>
      <c r="Z14" s="87"/>
      <c r="AA14" s="87"/>
      <c r="AB14" s="4"/>
      <c r="AC14" s="4"/>
    </row>
    <row r="15" spans="1:30" x14ac:dyDescent="0.2">
      <c r="A15" s="4"/>
      <c r="B15" s="4"/>
      <c r="C15" s="4"/>
      <c r="D15" s="4"/>
      <c r="E15" s="4"/>
      <c r="F15" s="4"/>
      <c r="G15" s="4"/>
      <c r="H15" s="4"/>
      <c r="I15" s="4"/>
      <c r="J15" s="4"/>
      <c r="K15" s="87"/>
      <c r="L15" s="87"/>
      <c r="M15" s="87"/>
      <c r="N15" s="87"/>
      <c r="O15" s="87"/>
      <c r="P15" s="87"/>
      <c r="Q15" s="87"/>
      <c r="R15" s="87"/>
      <c r="S15" s="87"/>
      <c r="T15" s="87"/>
      <c r="U15" s="87"/>
      <c r="V15" s="87"/>
      <c r="W15" s="87"/>
      <c r="X15" s="87"/>
      <c r="Y15" s="87"/>
      <c r="Z15" s="87"/>
      <c r="AA15" s="87"/>
      <c r="AB15" s="4"/>
      <c r="AC15" s="4"/>
    </row>
    <row r="16" spans="1:30" x14ac:dyDescent="0.2">
      <c r="A16" s="4"/>
      <c r="B16" s="4"/>
      <c r="C16" s="4"/>
      <c r="D16" s="4"/>
      <c r="E16" s="4"/>
      <c r="F16" s="4"/>
      <c r="G16" s="4"/>
      <c r="H16" s="4"/>
      <c r="I16" s="4"/>
      <c r="J16" s="4"/>
      <c r="K16" s="87"/>
      <c r="L16" s="87"/>
      <c r="M16" s="87"/>
      <c r="N16" s="87"/>
      <c r="O16" s="87"/>
      <c r="P16" s="87"/>
      <c r="Q16" s="87"/>
      <c r="R16" s="87"/>
      <c r="S16" s="87"/>
      <c r="T16" s="87"/>
      <c r="U16" s="87"/>
      <c r="V16" s="87"/>
      <c r="W16" s="87"/>
      <c r="X16" s="87"/>
      <c r="Y16" s="87"/>
      <c r="Z16" s="87"/>
      <c r="AA16" s="87"/>
      <c r="AB16" s="4"/>
      <c r="AC16" s="4"/>
    </row>
    <row r="17" spans="1:29" x14ac:dyDescent="0.2">
      <c r="A17" s="4"/>
      <c r="B17" s="4"/>
      <c r="C17" s="4"/>
      <c r="D17" s="4"/>
      <c r="E17" s="4"/>
      <c r="F17" s="4"/>
      <c r="G17" s="4"/>
      <c r="H17" s="4"/>
      <c r="I17" s="4"/>
      <c r="J17" s="4"/>
      <c r="K17" s="87"/>
      <c r="L17" s="87"/>
      <c r="M17" s="87"/>
      <c r="N17" s="87"/>
      <c r="O17" s="87"/>
      <c r="P17" s="87"/>
      <c r="Q17" s="87"/>
      <c r="R17" s="87"/>
      <c r="S17" s="87"/>
      <c r="T17" s="87"/>
      <c r="U17" s="87"/>
      <c r="V17" s="87"/>
      <c r="W17" s="87"/>
      <c r="X17" s="87"/>
      <c r="Y17" s="87"/>
      <c r="Z17" s="87"/>
      <c r="AA17" s="87"/>
      <c r="AB17" s="4"/>
      <c r="AC17" s="4"/>
    </row>
    <row r="18" spans="1:29" x14ac:dyDescent="0.2">
      <c r="A18" s="4"/>
      <c r="B18" s="4"/>
      <c r="C18" s="4"/>
      <c r="D18" s="4"/>
      <c r="E18" s="4"/>
      <c r="F18" s="4"/>
      <c r="G18" s="4"/>
      <c r="H18" s="4"/>
      <c r="I18" s="4"/>
      <c r="J18" s="4"/>
      <c r="K18" s="87"/>
      <c r="L18" s="87"/>
      <c r="M18" s="87"/>
      <c r="N18" s="87"/>
      <c r="O18" s="87"/>
      <c r="P18" s="87"/>
      <c r="Q18" s="87"/>
      <c r="R18" s="87"/>
      <c r="S18" s="87"/>
      <c r="T18" s="87"/>
      <c r="U18" s="87"/>
      <c r="V18" s="87"/>
      <c r="W18" s="87"/>
      <c r="X18" s="87"/>
      <c r="Y18" s="87"/>
      <c r="Z18" s="87"/>
      <c r="AA18" s="87"/>
      <c r="AB18" s="4"/>
      <c r="AC18" s="4"/>
    </row>
    <row r="19" spans="1:29" x14ac:dyDescent="0.2">
      <c r="A19" s="4"/>
      <c r="B19" s="4"/>
      <c r="C19" s="4"/>
      <c r="D19" s="4"/>
      <c r="E19" s="4"/>
      <c r="F19" s="4"/>
      <c r="G19" s="4"/>
      <c r="H19" s="4"/>
      <c r="I19" s="4"/>
      <c r="J19" s="4"/>
      <c r="K19" s="87"/>
      <c r="L19" s="87"/>
      <c r="M19" s="87"/>
      <c r="N19" s="87"/>
      <c r="O19" s="87"/>
      <c r="P19" s="87"/>
      <c r="Q19" s="87"/>
      <c r="R19" s="87"/>
      <c r="S19" s="87"/>
      <c r="T19" s="87"/>
      <c r="U19" s="87"/>
      <c r="V19" s="87"/>
      <c r="W19" s="87"/>
      <c r="X19" s="87"/>
      <c r="Y19" s="87"/>
      <c r="Z19" s="87"/>
      <c r="AA19" s="87"/>
      <c r="AB19" s="4"/>
      <c r="AC19" s="4"/>
    </row>
    <row r="20" spans="1:29" x14ac:dyDescent="0.2">
      <c r="A20" s="4"/>
      <c r="B20" s="4"/>
      <c r="C20" s="4"/>
      <c r="D20" s="4"/>
      <c r="E20" s="4"/>
      <c r="F20" s="4"/>
      <c r="G20" s="4"/>
      <c r="H20" s="4"/>
      <c r="I20" s="4"/>
      <c r="J20" s="4"/>
      <c r="K20" s="87"/>
      <c r="L20" s="87"/>
      <c r="M20" s="87"/>
      <c r="N20" s="87"/>
      <c r="O20" s="87"/>
      <c r="P20" s="87"/>
      <c r="Q20" s="87"/>
      <c r="R20" s="87"/>
      <c r="S20" s="87"/>
      <c r="T20" s="87"/>
      <c r="U20" s="87"/>
      <c r="V20" s="87"/>
      <c r="W20" s="87"/>
      <c r="X20" s="87"/>
      <c r="Y20" s="87"/>
      <c r="Z20" s="87"/>
      <c r="AA20" s="87"/>
      <c r="AB20" s="4"/>
      <c r="AC20" s="4"/>
    </row>
    <row r="21" spans="1:29" x14ac:dyDescent="0.2">
      <c r="A21" s="4"/>
      <c r="B21" s="4"/>
      <c r="C21" s="4"/>
      <c r="D21" s="4"/>
      <c r="E21" s="4"/>
      <c r="F21" s="4"/>
      <c r="G21" s="4"/>
      <c r="H21" s="4"/>
      <c r="I21" s="4"/>
      <c r="J21" s="4"/>
      <c r="K21" s="87"/>
      <c r="L21" s="87"/>
      <c r="M21" s="87"/>
      <c r="N21" s="87"/>
      <c r="O21" s="87"/>
      <c r="P21" s="87"/>
      <c r="Q21" s="87"/>
      <c r="R21" s="87"/>
      <c r="S21" s="87"/>
      <c r="T21" s="87"/>
      <c r="U21" s="87"/>
      <c r="V21" s="87"/>
      <c r="W21" s="87"/>
      <c r="X21" s="87"/>
      <c r="Y21" s="87"/>
      <c r="Z21" s="87"/>
      <c r="AA21" s="87"/>
      <c r="AB21" s="4"/>
      <c r="AC21" s="4"/>
    </row>
    <row r="22" spans="1:29" x14ac:dyDescent="0.2">
      <c r="A22" s="4"/>
      <c r="B22" s="4"/>
      <c r="C22" s="4"/>
      <c r="D22" s="4"/>
      <c r="E22" s="4"/>
      <c r="F22" s="4"/>
      <c r="G22" s="4"/>
      <c r="H22" s="4"/>
      <c r="I22" s="4"/>
      <c r="J22" s="4"/>
      <c r="K22" s="87"/>
      <c r="L22" s="87"/>
      <c r="M22" s="87"/>
      <c r="N22" s="87"/>
      <c r="O22" s="87"/>
      <c r="P22" s="87"/>
      <c r="Q22" s="87"/>
      <c r="R22" s="87"/>
      <c r="S22" s="87"/>
      <c r="T22" s="87"/>
      <c r="U22" s="87"/>
      <c r="V22" s="87"/>
      <c r="W22" s="87"/>
      <c r="X22" s="87"/>
      <c r="Y22" s="87"/>
      <c r="Z22" s="87"/>
      <c r="AA22" s="87"/>
      <c r="AB22" s="4"/>
      <c r="AC22" s="4"/>
    </row>
    <row r="23" spans="1:29" x14ac:dyDescent="0.2">
      <c r="A23" s="4"/>
      <c r="B23" s="4"/>
      <c r="C23" s="4"/>
      <c r="D23" s="4"/>
      <c r="E23" s="4"/>
      <c r="F23" s="4"/>
      <c r="G23" s="4"/>
      <c r="H23" s="4"/>
      <c r="I23" s="4"/>
      <c r="J23" s="4"/>
      <c r="K23" s="87"/>
      <c r="L23" s="87"/>
      <c r="M23" s="87"/>
      <c r="N23" s="87"/>
      <c r="O23" s="87"/>
      <c r="P23" s="87"/>
      <c r="Q23" s="87"/>
      <c r="R23" s="87"/>
      <c r="S23" s="87"/>
      <c r="T23" s="87"/>
      <c r="U23" s="87"/>
      <c r="V23" s="87"/>
      <c r="W23" s="87"/>
      <c r="X23" s="87"/>
      <c r="Y23" s="87"/>
      <c r="Z23" s="87"/>
      <c r="AA23" s="87"/>
      <c r="AB23" s="4"/>
      <c r="AC23" s="4"/>
    </row>
    <row r="24" spans="1:29" x14ac:dyDescent="0.2">
      <c r="A24" s="4"/>
      <c r="B24" s="4"/>
      <c r="C24" s="4"/>
      <c r="D24" s="4"/>
      <c r="E24" s="4"/>
      <c r="F24" s="4"/>
      <c r="G24" s="4"/>
      <c r="H24" s="4"/>
      <c r="I24" s="4"/>
      <c r="J24" s="4"/>
      <c r="K24" s="87"/>
      <c r="L24" s="87"/>
      <c r="M24" s="87"/>
      <c r="N24" s="87"/>
      <c r="O24" s="87"/>
      <c r="P24" s="87"/>
      <c r="Q24" s="87"/>
      <c r="R24" s="87"/>
      <c r="S24" s="87"/>
      <c r="T24" s="87"/>
      <c r="U24" s="87"/>
      <c r="V24" s="87"/>
      <c r="W24" s="87"/>
      <c r="X24" s="87"/>
      <c r="Y24" s="87"/>
      <c r="Z24" s="87"/>
      <c r="AA24" s="87"/>
      <c r="AB24" s="4"/>
      <c r="AC24" s="4"/>
    </row>
    <row r="25" spans="1:29"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c r="AB25" s="4"/>
      <c r="AC25" s="4"/>
    </row>
    <row r="26" spans="1:29"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c r="AB26" s="4"/>
      <c r="AC26" s="4"/>
    </row>
    <row r="27" spans="1:29"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c r="AB27" s="4"/>
      <c r="AC27" s="4"/>
    </row>
    <row r="28" spans="1:29"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c r="AB28" s="4"/>
      <c r="AC28" s="4"/>
    </row>
    <row r="29" spans="1:29"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c r="AB29" s="4"/>
      <c r="AC29" s="4"/>
    </row>
    <row r="30" spans="1:29" x14ac:dyDescent="0.2">
      <c r="H30" s="4"/>
      <c r="I30" s="4"/>
      <c r="J30" s="4"/>
      <c r="K30" s="87"/>
      <c r="L30" s="87"/>
      <c r="M30" s="87"/>
      <c r="N30" s="87"/>
      <c r="O30" s="87"/>
      <c r="P30" s="87"/>
      <c r="Q30" s="87"/>
      <c r="R30" s="87"/>
      <c r="S30" s="87"/>
      <c r="T30" s="87"/>
      <c r="U30" s="87"/>
      <c r="V30" s="87"/>
      <c r="W30" s="87"/>
      <c r="X30" s="87"/>
      <c r="Y30" s="87"/>
      <c r="Z30" s="87"/>
      <c r="AA30" s="87"/>
      <c r="AB30" s="4"/>
      <c r="AC30" s="4"/>
    </row>
    <row r="31" spans="1:29" x14ac:dyDescent="0.2">
      <c r="H31" s="4"/>
      <c r="I31" s="4"/>
      <c r="J31" s="4"/>
      <c r="K31" s="87"/>
      <c r="L31" s="87"/>
      <c r="M31" s="87"/>
      <c r="N31" s="87"/>
      <c r="O31" s="87"/>
      <c r="P31" s="87"/>
      <c r="Q31" s="87"/>
      <c r="R31" s="87"/>
      <c r="S31" s="87"/>
      <c r="T31" s="87"/>
      <c r="U31" s="87"/>
      <c r="V31" s="87"/>
      <c r="W31" s="87"/>
      <c r="X31" s="87"/>
      <c r="Y31" s="87"/>
      <c r="Z31" s="87"/>
      <c r="AA31" s="87"/>
      <c r="AB31" s="4"/>
      <c r="AC31" s="4"/>
    </row>
    <row r="32" spans="1:29" x14ac:dyDescent="0.2">
      <c r="I32" s="4"/>
      <c r="J32" s="4"/>
      <c r="K32" s="87"/>
      <c r="L32" s="87"/>
      <c r="M32" s="87"/>
      <c r="N32" s="87"/>
      <c r="O32" s="87"/>
      <c r="P32" s="87"/>
      <c r="Q32" s="87"/>
      <c r="R32" s="87"/>
      <c r="S32" s="87"/>
      <c r="T32" s="87"/>
      <c r="U32" s="87"/>
      <c r="V32" s="87"/>
      <c r="W32" s="87"/>
      <c r="X32" s="87"/>
      <c r="Y32" s="87"/>
      <c r="Z32" s="87"/>
      <c r="AA32" s="87"/>
      <c r="AB32" s="4"/>
      <c r="AC32" s="4"/>
    </row>
    <row r="33" spans="1:29" ht="20.25" customHeight="1" x14ac:dyDescent="0.2">
      <c r="A33" s="105" t="s">
        <v>460</v>
      </c>
      <c r="I33" s="4"/>
      <c r="J33" s="4"/>
      <c r="K33" s="87"/>
      <c r="L33" s="87"/>
      <c r="M33" s="87"/>
      <c r="N33" s="87"/>
      <c r="O33" s="87"/>
      <c r="P33" s="87"/>
      <c r="Q33" s="87"/>
      <c r="R33" s="87"/>
      <c r="S33" s="87"/>
      <c r="T33" s="87"/>
      <c r="U33" s="87"/>
      <c r="V33" s="87"/>
      <c r="W33" s="87"/>
      <c r="X33" s="87"/>
      <c r="Y33" s="87"/>
      <c r="Z33" s="87"/>
      <c r="AA33" s="87"/>
      <c r="AB33" s="4"/>
      <c r="AC33" s="4"/>
    </row>
    <row r="34" spans="1:29" ht="15" customHeight="1" x14ac:dyDescent="0.2">
      <c r="A34" s="140" t="s">
        <v>268</v>
      </c>
      <c r="I34" s="4"/>
      <c r="J34" s="4"/>
      <c r="K34" s="87"/>
      <c r="L34" s="87"/>
      <c r="M34" s="87"/>
      <c r="N34" s="87"/>
      <c r="O34" s="87"/>
      <c r="P34" s="87"/>
      <c r="Q34" s="87"/>
      <c r="R34" s="87"/>
      <c r="S34" s="87"/>
      <c r="T34" s="87"/>
      <c r="U34" s="87"/>
      <c r="V34" s="87"/>
      <c r="W34" s="87"/>
      <c r="X34" s="87"/>
      <c r="Y34" s="87"/>
      <c r="Z34" s="87"/>
      <c r="AA34" s="87"/>
      <c r="AB34" s="4"/>
      <c r="AC34" s="4"/>
    </row>
    <row r="35" spans="1:29" ht="47.25" customHeight="1" x14ac:dyDescent="0.25">
      <c r="A35" s="227" t="s">
        <v>149</v>
      </c>
      <c r="B35" s="334" t="s">
        <v>21</v>
      </c>
      <c r="C35" s="240" t="s">
        <v>19</v>
      </c>
      <c r="D35" s="241" t="s">
        <v>20</v>
      </c>
      <c r="F35" s="60"/>
      <c r="G35" s="60"/>
      <c r="I35" s="4"/>
      <c r="J35" s="4"/>
      <c r="K35" s="87"/>
      <c r="L35" s="87"/>
      <c r="M35" s="87"/>
      <c r="N35" s="87"/>
      <c r="O35" s="87"/>
      <c r="P35" s="87"/>
      <c r="Q35" s="87"/>
      <c r="R35" s="87"/>
      <c r="S35" s="87"/>
      <c r="T35" s="87"/>
      <c r="U35" s="87"/>
      <c r="V35" s="87"/>
      <c r="W35" s="87"/>
      <c r="X35" s="87"/>
      <c r="Y35" s="87"/>
      <c r="Z35" s="87"/>
      <c r="AA35" s="87"/>
      <c r="AB35" s="4"/>
      <c r="AC35" s="4"/>
    </row>
    <row r="36" spans="1:29" ht="12.75" customHeight="1" x14ac:dyDescent="0.2">
      <c r="A36" s="250" t="s">
        <v>487</v>
      </c>
      <c r="B36" s="252">
        <v>0.24806201550387597</v>
      </c>
      <c r="C36" s="252">
        <v>0.22307692307692309</v>
      </c>
      <c r="D36" s="253">
        <v>0.2807017543859649</v>
      </c>
      <c r="I36" s="4"/>
      <c r="J36" s="4"/>
      <c r="K36" s="87"/>
      <c r="L36" s="87"/>
      <c r="M36" s="87"/>
      <c r="N36" s="87"/>
      <c r="O36" s="87"/>
      <c r="P36" s="87"/>
      <c r="Q36" s="87"/>
      <c r="R36" s="87"/>
      <c r="S36" s="87"/>
      <c r="T36" s="87"/>
      <c r="U36" s="87"/>
      <c r="V36" s="87"/>
      <c r="W36" s="87"/>
      <c r="X36" s="87"/>
      <c r="Y36" s="87"/>
      <c r="Z36" s="87"/>
      <c r="AA36" s="87"/>
      <c r="AB36" s="4"/>
      <c r="AC36" s="4"/>
    </row>
    <row r="37" spans="1:29" ht="14.25" x14ac:dyDescent="0.2">
      <c r="A37" s="250" t="s">
        <v>488</v>
      </c>
      <c r="B37" s="252">
        <v>0.28151260504201681</v>
      </c>
      <c r="C37" s="252">
        <v>0.27380952380952384</v>
      </c>
      <c r="D37" s="253">
        <v>0.29015544041450775</v>
      </c>
      <c r="F37" s="61"/>
      <c r="G37" s="61"/>
      <c r="I37" s="4"/>
      <c r="J37" s="4"/>
      <c r="K37" s="87"/>
      <c r="L37" s="87"/>
      <c r="M37" s="87"/>
      <c r="N37" s="87"/>
      <c r="O37" s="87"/>
      <c r="P37" s="87"/>
      <c r="Q37" s="87"/>
      <c r="R37" s="87"/>
      <c r="S37" s="87"/>
      <c r="T37" s="87"/>
      <c r="U37" s="87"/>
      <c r="V37" s="87"/>
      <c r="W37" s="87"/>
      <c r="X37" s="87"/>
      <c r="Y37" s="87"/>
      <c r="Z37" s="87"/>
      <c r="AA37" s="87"/>
      <c r="AB37" s="4"/>
      <c r="AC37" s="4"/>
    </row>
    <row r="38" spans="1:29" ht="14.25" x14ac:dyDescent="0.2">
      <c r="A38" s="250" t="s">
        <v>489</v>
      </c>
      <c r="B38" s="252">
        <v>0.28205128205128205</v>
      </c>
      <c r="C38" s="252">
        <v>0.25396825396825395</v>
      </c>
      <c r="D38" s="253">
        <v>0.30201342281879195</v>
      </c>
      <c r="F38" s="61"/>
      <c r="G38" s="61"/>
      <c r="I38" s="4"/>
      <c r="J38" s="4"/>
      <c r="K38" s="87"/>
      <c r="L38" s="87"/>
      <c r="M38" s="87"/>
      <c r="N38" s="87"/>
      <c r="O38" s="87"/>
      <c r="P38" s="87"/>
      <c r="Q38" s="87"/>
      <c r="R38" s="87"/>
      <c r="S38" s="87"/>
      <c r="T38" s="87"/>
      <c r="AB38" s="4"/>
      <c r="AC38" s="4"/>
    </row>
    <row r="39" spans="1:29" ht="14.25" x14ac:dyDescent="0.2">
      <c r="A39" s="250" t="s">
        <v>490</v>
      </c>
      <c r="B39" s="252">
        <v>0.24152542372881355</v>
      </c>
      <c r="C39" s="252">
        <v>0.23508771929824562</v>
      </c>
      <c r="D39" s="253">
        <v>0.30508474576271188</v>
      </c>
      <c r="F39" s="61"/>
      <c r="G39" s="61"/>
      <c r="I39" s="52"/>
      <c r="J39" s="52"/>
      <c r="K39" s="271"/>
      <c r="L39" s="271"/>
      <c r="M39" s="271"/>
      <c r="N39" s="271"/>
      <c r="O39" s="87"/>
      <c r="P39" s="87"/>
      <c r="Q39" s="87"/>
      <c r="R39" s="87"/>
      <c r="S39" s="87"/>
      <c r="T39" s="87"/>
      <c r="AB39" s="4"/>
      <c r="AC39" s="4"/>
    </row>
    <row r="40" spans="1:29" ht="14.25" x14ac:dyDescent="0.2">
      <c r="A40" s="250" t="s">
        <v>491</v>
      </c>
      <c r="B40" s="252">
        <v>0.2391304347826087</v>
      </c>
      <c r="C40" s="252">
        <v>0.23595505617977527</v>
      </c>
      <c r="D40" s="253">
        <v>0.29268292682926828</v>
      </c>
      <c r="F40" s="61"/>
      <c r="G40" s="61"/>
      <c r="I40" s="4"/>
      <c r="J40" s="4"/>
      <c r="K40" s="87"/>
      <c r="L40" s="87"/>
      <c r="M40" s="87"/>
      <c r="N40" s="87"/>
      <c r="O40" s="87"/>
      <c r="P40" s="87"/>
      <c r="Q40" s="87"/>
      <c r="R40" s="87"/>
      <c r="S40" s="87"/>
      <c r="T40" s="87"/>
      <c r="AB40" s="4"/>
      <c r="AC40" s="4"/>
    </row>
    <row r="41" spans="1:29" ht="14.25" x14ac:dyDescent="0.2">
      <c r="A41" s="250" t="s">
        <v>492</v>
      </c>
      <c r="B41" s="252">
        <v>0.23684210526315788</v>
      </c>
      <c r="C41" s="252">
        <v>0.24299065420560748</v>
      </c>
      <c r="D41" s="253">
        <v>0.25654450261780104</v>
      </c>
      <c r="F41" s="61"/>
      <c r="G41" s="61"/>
      <c r="I41" s="4"/>
      <c r="J41" s="4"/>
      <c r="K41" s="87"/>
      <c r="L41" s="87"/>
      <c r="M41" s="87"/>
      <c r="N41" s="87"/>
      <c r="O41" s="87"/>
      <c r="P41" s="87"/>
      <c r="Q41" s="87"/>
      <c r="R41" s="87"/>
      <c r="S41" s="87"/>
      <c r="T41" s="87"/>
      <c r="AB41" s="4"/>
      <c r="AC41" s="4"/>
    </row>
    <row r="42" spans="1:29" ht="14.25" x14ac:dyDescent="0.2">
      <c r="A42" s="250" t="s">
        <v>493</v>
      </c>
      <c r="B42" s="252">
        <v>0.24615384615384617</v>
      </c>
      <c r="C42" s="252">
        <v>0.25179856115107913</v>
      </c>
      <c r="D42" s="253">
        <v>0.29921259842519687</v>
      </c>
      <c r="F42" s="61"/>
      <c r="G42" s="61"/>
      <c r="I42" s="4"/>
      <c r="J42" s="4"/>
      <c r="K42" s="87"/>
      <c r="L42" s="87"/>
      <c r="M42" s="87"/>
      <c r="N42" s="87"/>
      <c r="O42" s="87"/>
      <c r="P42" s="87"/>
      <c r="Q42" s="87"/>
      <c r="R42" s="87"/>
      <c r="S42" s="87"/>
      <c r="T42" s="87"/>
      <c r="AB42" s="4"/>
      <c r="AC42" s="4"/>
    </row>
    <row r="43" spans="1:29" ht="14.25" x14ac:dyDescent="0.2">
      <c r="A43" s="250" t="s">
        <v>494</v>
      </c>
      <c r="B43" s="252">
        <v>0.25961538461538464</v>
      </c>
      <c r="C43" s="252">
        <v>0.23529411764705882</v>
      </c>
      <c r="D43" s="253">
        <v>0.29870129870129869</v>
      </c>
      <c r="F43" s="61"/>
      <c r="G43" s="61"/>
      <c r="I43" s="4"/>
      <c r="J43" s="4"/>
      <c r="K43" s="87"/>
      <c r="L43" s="87"/>
      <c r="M43" s="87"/>
      <c r="N43" s="87"/>
      <c r="O43" s="87"/>
      <c r="P43" s="87"/>
      <c r="Q43" s="87"/>
      <c r="R43" s="87"/>
      <c r="S43" s="87"/>
      <c r="T43" s="87"/>
      <c r="AB43" s="4"/>
      <c r="AC43" s="4"/>
    </row>
    <row r="44" spans="1:29" ht="14.25" x14ac:dyDescent="0.2">
      <c r="A44" s="250" t="s">
        <v>495</v>
      </c>
      <c r="B44" s="252">
        <v>0.2608695652173913</v>
      </c>
      <c r="C44" s="252">
        <v>0.24705882352941178</v>
      </c>
      <c r="D44" s="253">
        <v>0.26635514018691586</v>
      </c>
      <c r="F44" s="61"/>
      <c r="G44" s="61"/>
      <c r="I44" s="4"/>
      <c r="J44" s="4"/>
      <c r="K44" s="87"/>
      <c r="L44" s="87"/>
      <c r="M44" s="87"/>
      <c r="N44" s="87"/>
      <c r="O44" s="87"/>
      <c r="P44" s="87"/>
      <c r="Q44" s="87"/>
      <c r="R44" s="87"/>
      <c r="S44" s="87"/>
      <c r="T44" s="87"/>
      <c r="AB44" s="4"/>
      <c r="AC44" s="4"/>
    </row>
    <row r="45" spans="1:29" ht="14.25" x14ac:dyDescent="0.2">
      <c r="A45" s="250" t="s">
        <v>496</v>
      </c>
      <c r="B45" s="252">
        <v>0.26171875</v>
      </c>
      <c r="C45" s="252">
        <v>0.23300970873786409</v>
      </c>
      <c r="D45" s="253">
        <v>0.26666666666666666</v>
      </c>
      <c r="F45" s="61"/>
      <c r="G45" s="61"/>
      <c r="I45" s="4"/>
      <c r="J45" s="4"/>
      <c r="K45" s="87"/>
      <c r="L45" s="87"/>
      <c r="M45" s="87"/>
      <c r="N45" s="87"/>
      <c r="O45" s="87"/>
      <c r="P45" s="87"/>
      <c r="Q45" s="87"/>
      <c r="R45" s="87"/>
      <c r="S45" s="87"/>
      <c r="T45" s="87"/>
      <c r="AB45" s="4"/>
      <c r="AC45" s="4"/>
    </row>
    <row r="46" spans="1:29" ht="14.25" x14ac:dyDescent="0.2">
      <c r="A46" s="250" t="s">
        <v>497</v>
      </c>
      <c r="B46" s="252">
        <v>0.26050420168067229</v>
      </c>
      <c r="C46" s="252">
        <v>0.22666666666666666</v>
      </c>
      <c r="D46" s="253">
        <v>0.25</v>
      </c>
      <c r="F46" s="61"/>
      <c r="G46" s="61"/>
      <c r="I46" s="4"/>
      <c r="J46" s="4"/>
      <c r="K46" s="87"/>
      <c r="L46" s="87"/>
      <c r="M46" s="87"/>
      <c r="N46" s="87"/>
      <c r="O46" s="87"/>
      <c r="P46" s="87"/>
      <c r="Q46" s="87"/>
      <c r="R46" s="87"/>
      <c r="S46" s="87"/>
      <c r="T46" s="87"/>
      <c r="AB46" s="4"/>
      <c r="AC46" s="4"/>
    </row>
    <row r="47" spans="1:29" ht="14.25" x14ac:dyDescent="0.2">
      <c r="A47" s="251" t="s">
        <v>498</v>
      </c>
      <c r="B47" s="254">
        <v>0.26428571428571429</v>
      </c>
      <c r="C47" s="254">
        <v>0.24607329842931938</v>
      </c>
      <c r="D47" s="255">
        <v>0.26666666666666666</v>
      </c>
      <c r="F47" s="61"/>
      <c r="G47" s="61"/>
      <c r="I47" s="4"/>
      <c r="J47" s="4"/>
      <c r="K47" s="87"/>
      <c r="L47" s="87"/>
      <c r="M47" s="87"/>
      <c r="N47" s="87"/>
      <c r="O47" s="87"/>
      <c r="P47" s="87"/>
      <c r="Q47" s="87"/>
      <c r="R47" s="87"/>
      <c r="S47" s="87"/>
      <c r="T47" s="87"/>
      <c r="AB47" s="4"/>
      <c r="AC47" s="4"/>
    </row>
    <row r="48" spans="1:29" ht="15" customHeight="1" x14ac:dyDescent="0.25">
      <c r="A48" s="148" t="s">
        <v>291</v>
      </c>
      <c r="C48" s="59"/>
      <c r="D48" s="59"/>
      <c r="E48" s="59"/>
      <c r="F48" s="59"/>
      <c r="G48" s="59"/>
      <c r="I48" s="4"/>
    </row>
    <row r="49" spans="1:29" ht="15" customHeight="1" x14ac:dyDescent="0.2">
      <c r="A49" s="148" t="s">
        <v>277</v>
      </c>
      <c r="C49" s="59"/>
      <c r="D49" s="59"/>
      <c r="E49" s="59"/>
      <c r="F49" s="59"/>
      <c r="G49" s="59"/>
      <c r="I49" s="4"/>
      <c r="J49" s="4"/>
      <c r="K49" s="87"/>
      <c r="L49" s="87"/>
      <c r="M49" s="87"/>
      <c r="N49" s="87"/>
      <c r="O49" s="87"/>
      <c r="P49" s="87"/>
      <c r="Q49" s="87"/>
      <c r="R49" s="87"/>
      <c r="S49" s="87"/>
      <c r="T49" s="87"/>
      <c r="AB49" s="4"/>
      <c r="AC49" s="4"/>
    </row>
    <row r="50" spans="1:29" ht="15" customHeight="1" x14ac:dyDescent="0.2">
      <c r="A50" s="148" t="s">
        <v>278</v>
      </c>
      <c r="I50" s="4"/>
      <c r="J50" s="4"/>
      <c r="K50" s="87"/>
      <c r="L50" s="87"/>
      <c r="M50" s="87"/>
      <c r="N50" s="87"/>
      <c r="O50" s="87"/>
      <c r="P50" s="87"/>
      <c r="Q50" s="87"/>
      <c r="R50" s="87"/>
      <c r="S50" s="87"/>
      <c r="T50" s="87"/>
      <c r="AB50" s="4"/>
      <c r="AC50" s="4"/>
    </row>
    <row r="51" spans="1:29" ht="15" customHeight="1" x14ac:dyDescent="0.2">
      <c r="A51" s="204" t="s">
        <v>266</v>
      </c>
      <c r="C51" s="4"/>
      <c r="D51" s="4"/>
      <c r="E51" s="4"/>
      <c r="F51" s="4"/>
      <c r="G51" s="4"/>
      <c r="H51" s="4"/>
      <c r="I51" s="4"/>
      <c r="J51" s="4"/>
      <c r="K51" s="87"/>
      <c r="L51" s="87"/>
      <c r="M51" s="87"/>
      <c r="N51" s="87"/>
      <c r="O51" s="87"/>
      <c r="P51" s="87"/>
      <c r="Q51" s="87"/>
      <c r="R51" s="87"/>
      <c r="S51" s="87"/>
      <c r="T51" s="87"/>
      <c r="AB51" s="4"/>
      <c r="AC51" s="4"/>
    </row>
    <row r="52" spans="1:29" x14ac:dyDescent="0.2">
      <c r="A52" s="4"/>
      <c r="H52" s="4"/>
      <c r="I52" s="4"/>
      <c r="J52" s="4"/>
      <c r="K52" s="87"/>
      <c r="L52" s="87"/>
      <c r="M52" s="87"/>
      <c r="N52" s="87"/>
      <c r="O52" s="87"/>
      <c r="P52" s="87"/>
      <c r="Q52" s="87"/>
      <c r="R52" s="87"/>
      <c r="S52" s="87"/>
      <c r="T52" s="87"/>
      <c r="AB52" s="4"/>
      <c r="AC52" s="4"/>
    </row>
    <row r="53" spans="1:29" x14ac:dyDescent="0.2">
      <c r="A53" s="4"/>
      <c r="B53" s="4"/>
      <c r="C53" s="4"/>
      <c r="D53" s="4"/>
      <c r="E53" s="4"/>
      <c r="F53" s="4"/>
      <c r="G53" s="4"/>
      <c r="H53" s="4"/>
      <c r="I53" s="4"/>
      <c r="J53" s="4"/>
      <c r="K53" s="87"/>
      <c r="L53" s="87"/>
      <c r="M53" s="87"/>
      <c r="N53" s="87"/>
      <c r="O53" s="87"/>
      <c r="P53" s="87"/>
      <c r="Q53" s="87"/>
      <c r="R53" s="87"/>
      <c r="S53" s="87"/>
      <c r="T53" s="87"/>
      <c r="AB53" s="4"/>
      <c r="AC53" s="4"/>
    </row>
    <row r="54" spans="1:29" x14ac:dyDescent="0.2">
      <c r="A54" s="4"/>
      <c r="B54" s="4"/>
      <c r="C54" s="4"/>
      <c r="D54" s="4"/>
      <c r="E54" s="4"/>
      <c r="F54" s="4"/>
      <c r="G54" s="4"/>
      <c r="H54" s="4"/>
      <c r="I54" s="4"/>
      <c r="J54" s="4"/>
      <c r="K54" s="87"/>
      <c r="L54" s="87"/>
      <c r="M54" s="87"/>
      <c r="N54" s="87"/>
      <c r="O54" s="87"/>
      <c r="P54" s="87"/>
      <c r="Q54" s="87"/>
      <c r="R54" s="87"/>
      <c r="S54" s="87"/>
      <c r="T54" s="87"/>
      <c r="AB54" s="4"/>
      <c r="AC54" s="4"/>
    </row>
    <row r="55" spans="1:29" x14ac:dyDescent="0.2">
      <c r="A55" s="4"/>
      <c r="B55" s="4"/>
      <c r="C55" s="4"/>
      <c r="D55" s="4"/>
      <c r="E55" s="4"/>
      <c r="F55" s="4"/>
      <c r="G55" s="4"/>
      <c r="H55" s="4"/>
      <c r="I55" s="4"/>
      <c r="J55" s="4"/>
      <c r="K55" s="87"/>
      <c r="L55" s="87"/>
      <c r="M55" s="87"/>
      <c r="N55" s="87"/>
      <c r="O55" s="87"/>
      <c r="P55" s="87"/>
      <c r="Q55" s="87"/>
      <c r="R55" s="87"/>
      <c r="S55" s="87"/>
      <c r="T55" s="87"/>
      <c r="AB55" s="4"/>
      <c r="AC55" s="4"/>
    </row>
    <row r="56" spans="1:29" x14ac:dyDescent="0.2">
      <c r="A56" s="4"/>
      <c r="B56" s="4"/>
      <c r="C56" s="4"/>
      <c r="D56" s="4"/>
      <c r="E56" s="4"/>
      <c r="F56" s="4"/>
      <c r="G56" s="4"/>
      <c r="H56" s="4"/>
      <c r="I56" s="4"/>
      <c r="J56" s="4"/>
      <c r="K56" s="87"/>
      <c r="L56" s="87"/>
      <c r="M56" s="87"/>
      <c r="N56" s="87"/>
      <c r="O56" s="87"/>
      <c r="P56" s="87"/>
      <c r="Q56" s="87"/>
      <c r="R56" s="87"/>
      <c r="S56" s="87"/>
      <c r="T56" s="87"/>
      <c r="AB56" s="4"/>
      <c r="AC56" s="4"/>
    </row>
    <row r="57" spans="1:29" x14ac:dyDescent="0.2">
      <c r="A57" s="4"/>
      <c r="B57" s="4"/>
      <c r="C57" s="4"/>
      <c r="D57" s="4"/>
      <c r="E57" s="4"/>
      <c r="F57" s="4"/>
      <c r="G57" s="4"/>
      <c r="H57" s="4"/>
      <c r="I57" s="4"/>
      <c r="J57" s="4"/>
      <c r="K57" s="87"/>
      <c r="L57" s="87"/>
      <c r="M57" s="87"/>
      <c r="N57" s="87"/>
      <c r="O57" s="87"/>
      <c r="P57" s="87"/>
      <c r="Q57" s="87"/>
      <c r="R57" s="87"/>
      <c r="S57" s="87"/>
      <c r="T57" s="87"/>
      <c r="AB57" s="4"/>
      <c r="AC57" s="4"/>
    </row>
    <row r="58" spans="1:29" x14ac:dyDescent="0.2">
      <c r="A58" s="4"/>
      <c r="B58" s="4"/>
      <c r="C58" s="4"/>
      <c r="D58" s="4"/>
      <c r="E58" s="4"/>
      <c r="F58" s="4"/>
      <c r="G58" s="4"/>
      <c r="H58" s="4"/>
      <c r="I58" s="4"/>
      <c r="J58" s="4"/>
      <c r="K58" s="87"/>
      <c r="L58" s="87"/>
      <c r="M58" s="87"/>
      <c r="N58" s="87"/>
      <c r="O58" s="87"/>
      <c r="P58" s="87"/>
      <c r="Q58" s="87"/>
      <c r="R58" s="87"/>
      <c r="S58" s="87"/>
      <c r="T58" s="87"/>
      <c r="AB58" s="4"/>
      <c r="AC58" s="4"/>
    </row>
    <row r="59" spans="1:29" x14ac:dyDescent="0.2">
      <c r="A59" s="4"/>
      <c r="B59" s="4"/>
      <c r="C59" s="4"/>
      <c r="D59" s="4"/>
      <c r="E59" s="4"/>
      <c r="F59" s="4"/>
      <c r="G59" s="4"/>
      <c r="H59" s="4"/>
      <c r="I59" s="4"/>
      <c r="J59" s="4"/>
      <c r="K59" s="87"/>
      <c r="L59" s="87"/>
      <c r="M59" s="87"/>
      <c r="N59" s="87"/>
      <c r="O59" s="87"/>
      <c r="P59" s="87"/>
      <c r="Q59" s="87"/>
      <c r="R59" s="87"/>
      <c r="S59" s="87"/>
      <c r="T59" s="87"/>
      <c r="AB59" s="4"/>
      <c r="AC59" s="4"/>
    </row>
    <row r="60" spans="1:29" x14ac:dyDescent="0.2">
      <c r="A60" s="4"/>
      <c r="B60" s="4"/>
      <c r="C60" s="4"/>
      <c r="D60" s="4"/>
      <c r="E60" s="4"/>
      <c r="F60" s="4"/>
      <c r="G60" s="4"/>
      <c r="H60" s="4"/>
      <c r="I60" s="4"/>
      <c r="J60" s="4"/>
      <c r="K60" s="87"/>
      <c r="L60" s="87"/>
      <c r="M60" s="87"/>
      <c r="N60" s="87"/>
      <c r="O60" s="87"/>
      <c r="P60" s="87"/>
      <c r="Q60" s="87"/>
      <c r="R60" s="87"/>
      <c r="S60" s="87"/>
      <c r="T60" s="87"/>
      <c r="AB60" s="4"/>
      <c r="AC60" s="4"/>
    </row>
    <row r="61" spans="1:29" x14ac:dyDescent="0.2">
      <c r="A61" s="4"/>
      <c r="Q61" s="87"/>
      <c r="R61" s="87"/>
      <c r="S61" s="87"/>
      <c r="T61" s="87"/>
      <c r="U61" s="87"/>
      <c r="V61" s="87"/>
      <c r="W61" s="87"/>
      <c r="X61" s="87"/>
      <c r="Y61" s="87"/>
      <c r="Z61" s="87"/>
      <c r="AA61" s="87"/>
      <c r="AB61" s="4"/>
      <c r="AC61" s="4"/>
    </row>
    <row r="62" spans="1:29" x14ac:dyDescent="0.2">
      <c r="A62" s="4"/>
      <c r="Q62" s="87"/>
      <c r="R62" s="87"/>
      <c r="S62" s="87"/>
      <c r="T62" s="87"/>
      <c r="U62" s="87"/>
      <c r="V62" s="87"/>
      <c r="W62" s="87"/>
      <c r="X62" s="87"/>
      <c r="Y62" s="87"/>
      <c r="Z62" s="87"/>
      <c r="AA62" s="87"/>
      <c r="AB62" s="4"/>
      <c r="AC62" s="4"/>
    </row>
    <row r="63" spans="1:29" x14ac:dyDescent="0.2">
      <c r="A63" s="4"/>
      <c r="Q63" s="87"/>
      <c r="R63" s="87"/>
      <c r="S63" s="87"/>
      <c r="T63" s="87"/>
      <c r="U63" s="87"/>
      <c r="V63" s="87"/>
      <c r="W63" s="87"/>
      <c r="X63" s="87"/>
      <c r="Y63" s="87"/>
      <c r="Z63" s="87"/>
      <c r="AA63" s="87"/>
      <c r="AB63" s="4"/>
      <c r="AC63" s="4"/>
    </row>
    <row r="64" spans="1:29" x14ac:dyDescent="0.2">
      <c r="A64" s="4"/>
      <c r="Q64" s="87"/>
      <c r="R64" s="87"/>
      <c r="S64" s="87"/>
      <c r="T64" s="87"/>
      <c r="U64" s="87"/>
      <c r="V64" s="87"/>
      <c r="W64" s="87"/>
      <c r="X64" s="87"/>
      <c r="Y64" s="87"/>
      <c r="Z64" s="87"/>
    </row>
    <row r="65" spans="1:29" x14ac:dyDescent="0.2">
      <c r="A65" s="4"/>
      <c r="Q65" s="87"/>
      <c r="R65" s="87"/>
      <c r="S65" s="87"/>
      <c r="T65" s="87"/>
      <c r="U65" s="87"/>
      <c r="V65" s="87"/>
      <c r="W65" s="87"/>
      <c r="X65" s="87"/>
      <c r="Y65" s="87"/>
      <c r="Z65" s="87"/>
    </row>
    <row r="66" spans="1:29" x14ac:dyDescent="0.2">
      <c r="A66" s="4"/>
      <c r="Q66" s="87"/>
      <c r="R66" s="87"/>
      <c r="S66" s="87"/>
      <c r="T66" s="87"/>
      <c r="U66" s="87"/>
      <c r="V66" s="87"/>
      <c r="W66" s="87"/>
      <c r="X66" s="87"/>
      <c r="Y66" s="87"/>
      <c r="Z66" s="87"/>
    </row>
    <row r="67" spans="1:29" x14ac:dyDescent="0.2">
      <c r="A67" s="4"/>
      <c r="Q67" s="87"/>
      <c r="R67" s="87"/>
      <c r="S67" s="87"/>
      <c r="T67" s="87"/>
      <c r="U67" s="87"/>
      <c r="V67" s="87"/>
      <c r="W67" s="87"/>
      <c r="X67" s="87"/>
      <c r="Y67" s="87"/>
      <c r="Z67" s="87"/>
    </row>
    <row r="68" spans="1:29" x14ac:dyDescent="0.2">
      <c r="A68" s="4"/>
      <c r="Q68" s="87"/>
      <c r="R68" s="87"/>
      <c r="S68" s="87"/>
      <c r="T68" s="87"/>
      <c r="U68" s="87"/>
      <c r="V68" s="87"/>
      <c r="W68" s="87"/>
      <c r="X68" s="87"/>
      <c r="Y68" s="87"/>
      <c r="Z68" s="87"/>
    </row>
    <row r="69" spans="1:29" x14ac:dyDescent="0.2">
      <c r="A69" s="4"/>
      <c r="Q69" s="87"/>
      <c r="R69" s="87"/>
      <c r="S69" s="87"/>
      <c r="T69" s="87"/>
      <c r="U69" s="87"/>
      <c r="V69" s="87"/>
      <c r="W69" s="87"/>
      <c r="X69" s="87"/>
      <c r="Y69" s="87"/>
      <c r="Z69" s="87"/>
    </row>
    <row r="70" spans="1:29"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row>
    <row r="71" spans="1:29"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row>
    <row r="72" spans="1:29"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row>
    <row r="73" spans="1:29"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row>
    <row r="74" spans="1:29"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row>
    <row r="75" spans="1:29"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row>
    <row r="76" spans="1:29"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row>
    <row r="77" spans="1:29"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row>
    <row r="78" spans="1:29"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c r="AB78" s="4"/>
      <c r="AC78" s="4"/>
    </row>
    <row r="79" spans="1:29"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c r="AB79" s="4"/>
      <c r="AC79" s="4"/>
    </row>
    <row r="80" spans="1:29"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c r="AB80" s="4"/>
      <c r="AC80" s="4"/>
    </row>
    <row r="81" spans="1:29"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c r="AB81" s="4"/>
      <c r="AC81" s="4"/>
    </row>
    <row r="82" spans="1:29"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c r="AB82" s="4"/>
      <c r="AC82" s="4"/>
    </row>
    <row r="83" spans="1:29"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c r="AB83" s="4"/>
      <c r="AC83" s="4"/>
    </row>
    <row r="84" spans="1:29"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c r="AB84" s="4"/>
      <c r="AC84" s="4"/>
    </row>
    <row r="85" spans="1:29"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c r="AB85" s="4"/>
      <c r="AC85" s="4"/>
    </row>
    <row r="86" spans="1:29"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c r="AB86" s="4"/>
      <c r="AC86" s="4"/>
    </row>
    <row r="87" spans="1:29"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c r="AB87" s="4"/>
      <c r="AC87" s="4"/>
    </row>
    <row r="88" spans="1:29"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c r="AB88" s="4"/>
      <c r="AC88" s="4"/>
    </row>
    <row r="89" spans="1:29"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c r="AB89" s="4"/>
      <c r="AC89" s="4"/>
    </row>
    <row r="90" spans="1:29"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c r="AB90" s="4"/>
      <c r="AC90" s="4"/>
    </row>
    <row r="91" spans="1:29"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c r="AB91" s="4"/>
      <c r="AC91" s="4"/>
    </row>
    <row r="92" spans="1:29"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c r="AB92" s="4"/>
      <c r="AC92" s="4"/>
    </row>
    <row r="93" spans="1:29"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c r="AB93" s="4"/>
      <c r="AC93" s="4"/>
    </row>
    <row r="94" spans="1:29"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c r="AB94" s="4"/>
      <c r="AC94" s="4"/>
    </row>
    <row r="95" spans="1:29"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c r="AB95" s="4"/>
      <c r="AC95" s="4"/>
    </row>
    <row r="96" spans="1:29"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c r="AB96" s="4"/>
      <c r="AC96" s="4"/>
    </row>
    <row r="97" spans="1:29"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c r="AB97" s="4"/>
      <c r="AC97" s="4"/>
    </row>
    <row r="98" spans="1:29"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c r="AB98" s="4"/>
      <c r="AC98" s="4"/>
    </row>
    <row r="99" spans="1:29"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c r="AB99" s="4"/>
      <c r="AC99" s="4"/>
    </row>
    <row r="100" spans="1:29"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c r="AB100" s="4"/>
      <c r="AC100" s="4"/>
    </row>
    <row r="101" spans="1:29"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c r="AB101" s="4"/>
      <c r="AC101" s="4"/>
    </row>
    <row r="102" spans="1:29"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c r="AB102" s="4"/>
      <c r="AC102" s="4"/>
    </row>
    <row r="103" spans="1:29"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c r="AB103" s="4"/>
      <c r="AC103" s="4"/>
    </row>
    <row r="104" spans="1:29"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c r="AB104" s="4"/>
      <c r="AC104" s="4"/>
    </row>
    <row r="105" spans="1:29"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c r="AB105" s="4"/>
      <c r="AC105" s="4"/>
    </row>
    <row r="106" spans="1:29"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c r="AB106" s="4"/>
      <c r="AC106" s="4"/>
    </row>
    <row r="107" spans="1:29"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c r="AB107" s="4"/>
      <c r="AC107" s="4"/>
    </row>
    <row r="108" spans="1:29"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c r="AB108" s="4"/>
      <c r="AC108" s="4"/>
    </row>
    <row r="109" spans="1:29"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c r="AB109" s="4"/>
      <c r="AC109" s="4"/>
    </row>
    <row r="110" spans="1:29"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c r="AB110" s="4"/>
      <c r="AC110" s="4"/>
    </row>
    <row r="111" spans="1:29"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c r="AB111" s="4"/>
      <c r="AC111" s="4"/>
    </row>
    <row r="112" spans="1:29"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c r="AB112" s="4"/>
      <c r="AC112" s="4"/>
    </row>
    <row r="113" spans="1:29"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c r="AB113" s="4"/>
      <c r="AC113" s="4"/>
    </row>
    <row r="114" spans="1:29"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c r="AB114" s="4"/>
      <c r="AC114" s="4"/>
    </row>
    <row r="115" spans="1:29"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c r="AB115" s="4"/>
      <c r="AC115" s="4"/>
    </row>
    <row r="116" spans="1:29"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c r="AB116" s="4"/>
      <c r="AC116" s="4"/>
    </row>
    <row r="117" spans="1:29"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c r="AB117" s="4"/>
      <c r="AC117" s="4"/>
    </row>
    <row r="118" spans="1:29"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c r="AB118" s="4"/>
      <c r="AC118" s="4"/>
    </row>
    <row r="119" spans="1:29"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c r="AB119" s="4"/>
      <c r="AC119" s="4"/>
    </row>
    <row r="120" spans="1:29"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c r="AB120" s="4"/>
      <c r="AC120" s="4"/>
    </row>
    <row r="121" spans="1:29"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c r="AB121" s="4"/>
      <c r="AC121" s="4"/>
    </row>
    <row r="122" spans="1:29"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c r="AB122" s="4"/>
      <c r="AC122" s="4"/>
    </row>
    <row r="123" spans="1:29"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c r="AB123" s="4"/>
      <c r="AC123" s="4"/>
    </row>
    <row r="124" spans="1:29"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c r="AB124" s="4"/>
      <c r="AC124" s="4"/>
    </row>
    <row r="125" spans="1:29"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c r="AB125" s="4"/>
      <c r="AC125" s="4"/>
    </row>
    <row r="126" spans="1:29"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c r="AB126" s="4"/>
      <c r="AC126" s="4"/>
    </row>
    <row r="127" spans="1:29"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c r="AB127" s="4"/>
      <c r="AC127" s="4"/>
    </row>
    <row r="128" spans="1:29"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c r="AB128" s="4"/>
      <c r="AC128" s="4"/>
    </row>
    <row r="129" spans="1:29"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c r="AB129" s="4"/>
      <c r="AC129" s="4"/>
    </row>
    <row r="130" spans="1:29"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c r="AB130" s="4"/>
      <c r="AC130" s="4"/>
    </row>
    <row r="131" spans="1:29"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c r="AB131" s="4"/>
      <c r="AC131" s="4"/>
    </row>
    <row r="132" spans="1:29"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c r="AB132" s="4"/>
      <c r="AC132" s="4"/>
    </row>
    <row r="133" spans="1:29"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c r="AB133" s="4"/>
      <c r="AC133" s="4"/>
    </row>
    <row r="134" spans="1:29"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c r="AB134" s="4"/>
      <c r="AC134" s="4"/>
    </row>
    <row r="135" spans="1:29"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c r="AB135" s="4"/>
      <c r="AC135" s="4"/>
    </row>
    <row r="136" spans="1:29"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c r="AB136" s="4"/>
      <c r="AC136" s="4"/>
    </row>
    <row r="137" spans="1:29"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c r="AB137" s="4"/>
      <c r="AC137" s="4"/>
    </row>
    <row r="138" spans="1:29"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c r="AB138" s="4"/>
      <c r="AC138" s="4"/>
    </row>
    <row r="139" spans="1:29"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c r="AB139" s="4"/>
      <c r="AC139" s="4"/>
    </row>
    <row r="140" spans="1:29"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c r="AB140" s="4"/>
      <c r="AC140" s="4"/>
    </row>
    <row r="141" spans="1:29"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c r="AB141" s="4"/>
      <c r="AC141" s="4"/>
    </row>
    <row r="142" spans="1:29"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c r="AB142" s="4"/>
      <c r="AC142" s="4"/>
    </row>
    <row r="143" spans="1:29"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c r="AB143" s="4"/>
      <c r="AC143" s="4"/>
    </row>
    <row r="144" spans="1:29"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c r="AB144" s="4"/>
      <c r="AC144" s="4"/>
    </row>
    <row r="145" spans="1:29"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c r="AB145" s="4"/>
      <c r="AC145" s="4"/>
    </row>
    <row r="146" spans="1:29"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c r="AB146" s="4"/>
      <c r="AC146" s="4"/>
    </row>
    <row r="147" spans="1:29"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c r="AB147" s="4"/>
      <c r="AC147" s="4"/>
    </row>
    <row r="148" spans="1:29"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c r="AB148" s="4"/>
      <c r="AC148" s="4"/>
    </row>
    <row r="149" spans="1:29"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c r="AB149" s="4"/>
      <c r="AC149" s="4"/>
    </row>
    <row r="150" spans="1:29"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c r="AB150" s="4"/>
      <c r="AC150" s="4"/>
    </row>
    <row r="151" spans="1:29"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c r="AB151" s="4"/>
      <c r="AC151" s="4"/>
    </row>
    <row r="152" spans="1:29"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c r="AB152" s="4"/>
      <c r="AC152" s="4"/>
    </row>
    <row r="153" spans="1:29"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c r="AB153" s="4"/>
      <c r="AC153" s="4"/>
    </row>
    <row r="154" spans="1:29"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c r="AB154" s="4"/>
      <c r="AC154" s="4"/>
    </row>
    <row r="155" spans="1:29"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c r="AB155" s="4"/>
      <c r="AC155" s="4"/>
    </row>
    <row r="156" spans="1:29"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c r="AB156" s="4"/>
      <c r="AC156" s="4"/>
    </row>
    <row r="157" spans="1:29"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c r="AB157" s="4"/>
      <c r="AC157" s="4"/>
    </row>
    <row r="158" spans="1:29"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c r="AB158" s="4"/>
      <c r="AC158" s="4"/>
    </row>
    <row r="159" spans="1:29"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c r="AB159" s="4"/>
      <c r="AC159" s="4"/>
    </row>
    <row r="160" spans="1:29"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c r="AB160" s="4"/>
      <c r="AC160" s="4"/>
    </row>
    <row r="161" spans="1:29"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c r="AB161" s="4"/>
      <c r="AC161" s="4"/>
    </row>
    <row r="162" spans="1:29"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c r="AB162" s="4"/>
      <c r="AC162" s="4"/>
    </row>
    <row r="163" spans="1:29"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c r="AB163" s="4"/>
      <c r="AC163" s="4"/>
    </row>
    <row r="164" spans="1:29"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c r="AB164" s="4"/>
      <c r="AC164" s="4"/>
    </row>
    <row r="165" spans="1:29"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c r="AB165" s="4"/>
      <c r="AC165" s="4"/>
    </row>
    <row r="166" spans="1:29"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c r="AB166" s="4"/>
      <c r="AC166" s="4"/>
    </row>
    <row r="167" spans="1:29"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c r="AB167" s="4"/>
      <c r="AC167" s="4"/>
    </row>
    <row r="168" spans="1:29"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c r="AB168" s="4"/>
      <c r="AC168" s="4"/>
    </row>
    <row r="169" spans="1:29"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c r="AB169" s="4"/>
      <c r="AC169" s="4"/>
    </row>
    <row r="170" spans="1:29"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c r="AB170" s="4"/>
      <c r="AC170" s="4"/>
    </row>
    <row r="171" spans="1:29"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c r="AB171" s="4"/>
      <c r="AC171" s="4"/>
    </row>
    <row r="172" spans="1:29"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c r="AB172" s="4"/>
      <c r="AC172" s="4"/>
    </row>
    <row r="173" spans="1:29"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c r="AB173" s="4"/>
      <c r="AC173" s="4"/>
    </row>
    <row r="174" spans="1:29"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c r="AB174" s="4"/>
      <c r="AC174" s="4"/>
    </row>
    <row r="175" spans="1:29"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c r="AB175" s="4"/>
      <c r="AC175" s="4"/>
    </row>
    <row r="176" spans="1:29"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c r="AB176" s="4"/>
      <c r="AC176" s="4"/>
    </row>
    <row r="177" spans="1:29"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c r="AB177" s="4"/>
      <c r="AC177" s="4"/>
    </row>
    <row r="178" spans="1:29"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c r="AB178" s="4"/>
      <c r="AC178" s="4"/>
    </row>
    <row r="179" spans="1:29"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c r="AB179" s="4"/>
      <c r="AC179" s="4"/>
    </row>
    <row r="180" spans="1:29"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c r="AB180" s="4"/>
      <c r="AC180" s="4"/>
    </row>
    <row r="181" spans="1:29"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c r="AB181" s="4"/>
      <c r="AC181" s="4"/>
    </row>
    <row r="182" spans="1:29"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c r="AB182" s="4"/>
      <c r="AC182" s="4"/>
    </row>
    <row r="183" spans="1:29"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c r="AB183" s="4"/>
      <c r="AC183" s="4"/>
    </row>
    <row r="184" spans="1:29"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c r="AB184" s="4"/>
      <c r="AC184" s="4"/>
    </row>
    <row r="185" spans="1:29"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c r="AB185" s="4"/>
      <c r="AC185" s="4"/>
    </row>
    <row r="186" spans="1:29"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c r="AB186" s="4"/>
      <c r="AC186" s="4"/>
    </row>
    <row r="187" spans="1:29"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c r="AB187" s="4"/>
      <c r="AC187" s="4"/>
    </row>
    <row r="188" spans="1:29"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c r="AB188" s="4"/>
      <c r="AC188" s="4"/>
    </row>
    <row r="189" spans="1:29"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c r="AB189" s="4"/>
      <c r="AC189" s="4"/>
    </row>
    <row r="190" spans="1:29"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c r="AB190" s="4"/>
      <c r="AC190" s="4"/>
    </row>
    <row r="191" spans="1:29"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c r="AB191" s="4"/>
      <c r="AC191" s="4"/>
    </row>
    <row r="192" spans="1:29"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c r="AB192" s="4"/>
      <c r="AC192" s="4"/>
    </row>
    <row r="193" spans="1:29"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c r="AB193" s="4"/>
      <c r="AC193" s="4"/>
    </row>
    <row r="194" spans="1:29"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c r="AB194" s="4"/>
      <c r="AC194" s="4"/>
    </row>
    <row r="195" spans="1:29"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c r="AB195" s="4"/>
      <c r="AC195" s="4"/>
    </row>
    <row r="196" spans="1:29"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c r="AB196" s="4"/>
      <c r="AC196" s="4"/>
    </row>
    <row r="197" spans="1:29"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c r="AB197" s="4"/>
      <c r="AC197" s="4"/>
    </row>
    <row r="198" spans="1:29"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c r="AB198" s="4"/>
      <c r="AC198" s="4"/>
    </row>
    <row r="199" spans="1:29"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c r="AB199" s="4"/>
      <c r="AC199" s="4"/>
    </row>
    <row r="200" spans="1:29"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c r="AB200" s="4"/>
      <c r="AC200" s="4"/>
    </row>
    <row r="201" spans="1:29"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c r="AB201" s="4"/>
      <c r="AC201" s="4"/>
    </row>
    <row r="202" spans="1:29"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c r="AB202" s="4"/>
      <c r="AC202" s="4"/>
    </row>
    <row r="203" spans="1:29"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c r="AB203" s="4"/>
      <c r="AC203" s="4"/>
    </row>
    <row r="204" spans="1:29"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c r="AB204" s="4"/>
      <c r="AC204" s="4"/>
    </row>
    <row r="205" spans="1:29"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c r="AB205" s="4"/>
      <c r="AC205" s="4"/>
    </row>
    <row r="206" spans="1:29"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c r="AB206" s="4"/>
      <c r="AC206" s="4"/>
    </row>
    <row r="207" spans="1:29"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c r="AB207" s="4"/>
      <c r="AC207" s="4"/>
    </row>
    <row r="208" spans="1:29"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c r="AB208" s="4"/>
      <c r="AC208" s="4"/>
    </row>
    <row r="209" spans="1:29" x14ac:dyDescent="0.2">
      <c r="A209" s="4"/>
      <c r="B209" s="4"/>
      <c r="C209" s="4"/>
      <c r="D209" s="4"/>
      <c r="E209" s="4"/>
      <c r="F209" s="4"/>
      <c r="G209" s="4"/>
      <c r="H209" s="4"/>
      <c r="I209" s="4"/>
      <c r="J209" s="4"/>
      <c r="K209" s="87"/>
      <c r="L209" s="87"/>
      <c r="M209" s="87"/>
      <c r="N209" s="87"/>
      <c r="O209" s="87"/>
      <c r="P209" s="87"/>
      <c r="Q209" s="87"/>
      <c r="R209" s="87"/>
      <c r="S209" s="87"/>
      <c r="T209" s="87"/>
      <c r="U209" s="87"/>
      <c r="V209" s="87"/>
      <c r="W209" s="87"/>
      <c r="X209" s="87"/>
      <c r="Y209" s="87"/>
      <c r="Z209" s="87"/>
      <c r="AA209" s="87"/>
      <c r="AB209" s="4"/>
      <c r="AC209" s="4"/>
    </row>
    <row r="210" spans="1:29" x14ac:dyDescent="0.2">
      <c r="A210" s="4"/>
      <c r="B210" s="4"/>
      <c r="C210" s="4"/>
      <c r="D210" s="4"/>
      <c r="E210" s="4"/>
      <c r="F210" s="4"/>
      <c r="G210" s="4"/>
      <c r="H210" s="4"/>
      <c r="I210" s="4"/>
      <c r="J210" s="4"/>
      <c r="K210" s="87"/>
      <c r="L210" s="87"/>
      <c r="M210" s="87"/>
      <c r="N210" s="87"/>
      <c r="O210" s="87"/>
      <c r="P210" s="87"/>
      <c r="Q210" s="87"/>
      <c r="R210" s="87"/>
      <c r="S210" s="87"/>
      <c r="T210" s="87"/>
      <c r="U210" s="87"/>
      <c r="V210" s="87"/>
      <c r="W210" s="87"/>
      <c r="X210" s="87"/>
      <c r="Y210" s="87"/>
      <c r="Z210" s="87"/>
      <c r="AA210" s="87"/>
      <c r="AB210" s="4"/>
      <c r="AC210" s="4"/>
    </row>
    <row r="211" spans="1:29" x14ac:dyDescent="0.2">
      <c r="A211" s="4"/>
      <c r="B211" s="4"/>
      <c r="C211" s="4"/>
      <c r="D211" s="4"/>
      <c r="E211" s="4"/>
      <c r="F211" s="4"/>
      <c r="G211" s="4"/>
      <c r="H211" s="4"/>
      <c r="I211" s="4"/>
      <c r="J211" s="4"/>
      <c r="K211" s="87"/>
      <c r="L211" s="87"/>
      <c r="M211" s="87"/>
      <c r="N211" s="87"/>
      <c r="O211" s="87"/>
      <c r="P211" s="87"/>
      <c r="Q211" s="87"/>
      <c r="R211" s="87"/>
      <c r="S211" s="87"/>
      <c r="T211" s="87"/>
      <c r="U211" s="87"/>
      <c r="V211" s="87"/>
      <c r="W211" s="87"/>
      <c r="X211" s="87"/>
      <c r="Y211" s="87"/>
      <c r="Z211" s="87"/>
      <c r="AA211" s="87"/>
      <c r="AB211" s="4"/>
      <c r="AC211" s="4"/>
    </row>
    <row r="212" spans="1:29" x14ac:dyDescent="0.2">
      <c r="A212" s="4"/>
      <c r="B212" s="4"/>
      <c r="C212" s="4"/>
      <c r="D212" s="4"/>
      <c r="E212" s="4"/>
      <c r="F212" s="4"/>
      <c r="G212" s="4"/>
      <c r="H212" s="4"/>
      <c r="I212" s="4"/>
      <c r="J212" s="4"/>
      <c r="K212" s="87"/>
      <c r="L212" s="87"/>
      <c r="M212" s="87"/>
      <c r="N212" s="87"/>
      <c r="O212" s="87"/>
      <c r="P212" s="87"/>
      <c r="Q212" s="87"/>
      <c r="R212" s="87"/>
      <c r="S212" s="87"/>
      <c r="T212" s="87"/>
      <c r="U212" s="87"/>
      <c r="V212" s="87"/>
      <c r="W212" s="87"/>
      <c r="X212" s="87"/>
      <c r="Y212" s="87"/>
      <c r="Z212" s="87"/>
      <c r="AA212" s="87"/>
      <c r="AB212" s="4"/>
      <c r="AC212" s="4"/>
    </row>
    <row r="213" spans="1:29" x14ac:dyDescent="0.2">
      <c r="A213" s="4"/>
      <c r="B213" s="4"/>
      <c r="C213" s="4"/>
      <c r="D213" s="4"/>
      <c r="E213" s="4"/>
      <c r="F213" s="4"/>
      <c r="G213" s="4"/>
      <c r="H213" s="4"/>
      <c r="I213" s="4"/>
      <c r="J213" s="4"/>
      <c r="K213" s="87"/>
      <c r="L213" s="87"/>
      <c r="M213" s="87"/>
      <c r="N213" s="87"/>
      <c r="O213" s="87"/>
      <c r="P213" s="87"/>
      <c r="Q213" s="87"/>
      <c r="R213" s="87"/>
      <c r="S213" s="87"/>
      <c r="T213" s="87"/>
      <c r="U213" s="87"/>
      <c r="V213" s="87"/>
      <c r="W213" s="87"/>
      <c r="X213" s="87"/>
      <c r="Y213" s="87"/>
      <c r="Z213" s="87"/>
      <c r="AA213" s="87"/>
      <c r="AB213" s="4"/>
      <c r="AC213" s="4"/>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6"/>
  <sheetViews>
    <sheetView showGridLines="0" zoomScaleNormal="100" workbookViewId="0"/>
  </sheetViews>
  <sheetFormatPr defaultColWidth="9.28515625" defaultRowHeight="12.75" x14ac:dyDescent="0.2"/>
  <cols>
    <col min="1" max="1" width="10" customWidth="1"/>
    <col min="2" max="2" width="76" customWidth="1"/>
    <col min="3" max="3" width="17.5703125" customWidth="1"/>
    <col min="4" max="4" width="16.140625" customWidth="1"/>
    <col min="5" max="6" width="17.5703125" customWidth="1"/>
  </cols>
  <sheetData>
    <row r="1" spans="1:6" ht="15.75" x14ac:dyDescent="0.2">
      <c r="A1" s="248" t="s">
        <v>382</v>
      </c>
      <c r="B1" s="70"/>
      <c r="D1" s="53"/>
      <c r="E1" s="53"/>
      <c r="F1" s="53"/>
    </row>
    <row r="2" spans="1:6" ht="15" x14ac:dyDescent="0.2">
      <c r="A2" s="74" t="s">
        <v>486</v>
      </c>
      <c r="B2" s="70"/>
    </row>
    <row r="3" spans="1:6" ht="19.5" x14ac:dyDescent="0.35">
      <c r="A3" s="135" t="s">
        <v>426</v>
      </c>
      <c r="B3" s="72"/>
      <c r="C3" s="71"/>
    </row>
    <row r="4" spans="1:6" ht="15" x14ac:dyDescent="0.2">
      <c r="A4" s="74" t="s">
        <v>461</v>
      </c>
      <c r="B4" s="74"/>
    </row>
    <row r="5" spans="1:6" ht="15" x14ac:dyDescent="0.2">
      <c r="A5" s="210" t="s">
        <v>268</v>
      </c>
      <c r="B5" s="74"/>
    </row>
    <row r="6" spans="1:6" ht="94.5" x14ac:dyDescent="0.25">
      <c r="A6" s="211" t="s">
        <v>43</v>
      </c>
      <c r="B6" s="212" t="s">
        <v>2</v>
      </c>
      <c r="C6" s="213" t="s">
        <v>73</v>
      </c>
      <c r="D6" s="213" t="s">
        <v>74</v>
      </c>
      <c r="E6" s="213" t="s">
        <v>66</v>
      </c>
      <c r="F6" s="213" t="s">
        <v>44</v>
      </c>
    </row>
    <row r="7" spans="1:6" ht="14.25" x14ac:dyDescent="0.2">
      <c r="A7" s="323" t="s">
        <v>555</v>
      </c>
      <c r="B7" s="217" t="s">
        <v>556</v>
      </c>
      <c r="C7" s="219">
        <v>12</v>
      </c>
      <c r="D7" s="219">
        <v>74</v>
      </c>
      <c r="E7" s="221">
        <v>0.16216216216216217</v>
      </c>
      <c r="F7" s="223">
        <v>3.0675675675675675</v>
      </c>
    </row>
    <row r="8" spans="1:6" ht="15.75" thickBot="1" x14ac:dyDescent="0.25">
      <c r="A8" s="214" t="s">
        <v>45</v>
      </c>
      <c r="B8" s="215"/>
      <c r="C8" s="257">
        <v>12</v>
      </c>
      <c r="D8" s="257">
        <v>74</v>
      </c>
      <c r="E8" s="258">
        <v>0.16216216216216217</v>
      </c>
      <c r="F8" s="259">
        <v>3.0675675675675675</v>
      </c>
    </row>
    <row r="9" spans="1:6" ht="15.75" thickTop="1" x14ac:dyDescent="0.2">
      <c r="A9" s="160" t="s">
        <v>46</v>
      </c>
      <c r="B9" s="216"/>
      <c r="C9" s="260">
        <v>197</v>
      </c>
      <c r="D9" s="260">
        <v>3281</v>
      </c>
      <c r="E9" s="261">
        <v>6.0042669917708014E-2</v>
      </c>
      <c r="F9" s="262">
        <v>5.565071624504724</v>
      </c>
    </row>
    <row r="10" spans="1:6" ht="21.75" customHeight="1" x14ac:dyDescent="0.2">
      <c r="A10" s="209" t="s">
        <v>75</v>
      </c>
    </row>
    <row r="11" spans="1:6" ht="14.25" x14ac:dyDescent="0.2">
      <c r="A11" s="209" t="s">
        <v>79</v>
      </c>
      <c r="B11" s="80"/>
      <c r="C11" s="82"/>
      <c r="D11" s="83"/>
      <c r="E11" s="81"/>
      <c r="F11" s="81"/>
    </row>
    <row r="12" spans="1:6" ht="14.25" x14ac:dyDescent="0.2">
      <c r="A12" s="209" t="s">
        <v>80</v>
      </c>
      <c r="E12" s="49"/>
    </row>
    <row r="13" spans="1:6" ht="14.25" x14ac:dyDescent="0.2">
      <c r="A13" s="148" t="s">
        <v>81</v>
      </c>
      <c r="B13" s="80"/>
      <c r="C13" s="82"/>
      <c r="D13" s="83"/>
      <c r="E13" s="81"/>
      <c r="F13" s="81"/>
    </row>
    <row r="14" spans="1:6" ht="21.75" customHeight="1" x14ac:dyDescent="0.2">
      <c r="A14" s="148" t="s">
        <v>68</v>
      </c>
    </row>
    <row r="15" spans="1:6" ht="13.5" customHeight="1" x14ac:dyDescent="0.2">
      <c r="A15" s="209" t="s">
        <v>67</v>
      </c>
    </row>
    <row r="16" spans="1:6" ht="15" x14ac:dyDescent="0.2">
      <c r="A16" s="140" t="s">
        <v>266</v>
      </c>
    </row>
  </sheetData>
  <pageMargins left="0.5" right="0.25" top="1" bottom="0.5" header="0.5" footer="0.25"/>
  <pageSetup scale="76" orientation="landscape"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24"/>
  <sheetViews>
    <sheetView showGridLines="0" zoomScaleNormal="100" workbookViewId="0"/>
  </sheetViews>
  <sheetFormatPr defaultColWidth="9.28515625" defaultRowHeight="12.75" x14ac:dyDescent="0.2"/>
  <cols>
    <col min="1" max="1" width="10" customWidth="1"/>
    <col min="2" max="2" width="75.85546875" customWidth="1"/>
    <col min="3" max="3" width="17.5703125" customWidth="1"/>
    <col min="4" max="4" width="15.85546875" customWidth="1"/>
    <col min="5" max="6" width="17.5703125" customWidth="1"/>
  </cols>
  <sheetData>
    <row r="1" spans="1:6" ht="15.75" x14ac:dyDescent="0.2">
      <c r="A1" s="248" t="s">
        <v>383</v>
      </c>
      <c r="B1" s="70"/>
      <c r="D1" s="53"/>
      <c r="E1" s="53"/>
      <c r="F1" s="53"/>
    </row>
    <row r="2" spans="1:6" ht="15" x14ac:dyDescent="0.2">
      <c r="A2" s="74" t="s">
        <v>486</v>
      </c>
      <c r="B2" s="70"/>
    </row>
    <row r="3" spans="1:6" ht="19.5" x14ac:dyDescent="0.35">
      <c r="A3" s="135" t="s">
        <v>427</v>
      </c>
      <c r="B3" s="72"/>
      <c r="C3" s="71"/>
    </row>
    <row r="4" spans="1:6" ht="15" x14ac:dyDescent="0.2">
      <c r="A4" s="74" t="s">
        <v>462</v>
      </c>
      <c r="B4" s="74"/>
    </row>
    <row r="5" spans="1:6" ht="15" x14ac:dyDescent="0.2">
      <c r="A5" s="210" t="s">
        <v>268</v>
      </c>
      <c r="B5" s="74"/>
    </row>
    <row r="6" spans="1:6" ht="94.5" x14ac:dyDescent="0.25">
      <c r="A6" s="211" t="s">
        <v>43</v>
      </c>
      <c r="B6" s="212" t="s">
        <v>2</v>
      </c>
      <c r="C6" s="213" t="s">
        <v>73</v>
      </c>
      <c r="D6" s="213" t="s">
        <v>74</v>
      </c>
      <c r="E6" s="213" t="s">
        <v>66</v>
      </c>
      <c r="F6" s="213" t="s">
        <v>44</v>
      </c>
    </row>
    <row r="7" spans="1:6" ht="14.25" x14ac:dyDescent="0.2">
      <c r="A7" s="323" t="s">
        <v>521</v>
      </c>
      <c r="B7" s="217" t="s">
        <v>522</v>
      </c>
      <c r="C7" s="219">
        <v>90</v>
      </c>
      <c r="D7" s="219">
        <v>103</v>
      </c>
      <c r="E7" s="221">
        <v>0.87378640776699024</v>
      </c>
      <c r="F7" s="223">
        <v>1.2718446601941749</v>
      </c>
    </row>
    <row r="8" spans="1:6" ht="14.25" x14ac:dyDescent="0.2">
      <c r="A8" s="324" t="s">
        <v>505</v>
      </c>
      <c r="B8" s="218" t="s">
        <v>506</v>
      </c>
      <c r="C8" s="220">
        <v>86</v>
      </c>
      <c r="D8" s="220">
        <v>129</v>
      </c>
      <c r="E8" s="222">
        <v>0.66666666666666663</v>
      </c>
      <c r="F8" s="224">
        <v>1.682170542635659</v>
      </c>
    </row>
    <row r="9" spans="1:6" ht="14.25" x14ac:dyDescent="0.2">
      <c r="A9" s="324" t="s">
        <v>509</v>
      </c>
      <c r="B9" s="218" t="s">
        <v>510</v>
      </c>
      <c r="C9" s="220">
        <v>75</v>
      </c>
      <c r="D9" s="220">
        <v>84</v>
      </c>
      <c r="E9" s="222">
        <v>0.8928571428571429</v>
      </c>
      <c r="F9" s="224">
        <v>1.1904761904761905</v>
      </c>
    </row>
    <row r="10" spans="1:6" ht="14.25" x14ac:dyDescent="0.2">
      <c r="A10" s="324" t="s">
        <v>507</v>
      </c>
      <c r="B10" s="218" t="s">
        <v>508</v>
      </c>
      <c r="C10" s="220">
        <v>67</v>
      </c>
      <c r="D10" s="220">
        <v>69</v>
      </c>
      <c r="E10" s="222">
        <v>0.97101449275362317</v>
      </c>
      <c r="F10" s="224">
        <v>1.1014492753623188</v>
      </c>
    </row>
    <row r="11" spans="1:6" ht="14.25" x14ac:dyDescent="0.2">
      <c r="A11" s="324" t="s">
        <v>525</v>
      </c>
      <c r="B11" s="218" t="s">
        <v>526</v>
      </c>
      <c r="C11" s="220">
        <v>15</v>
      </c>
      <c r="D11" s="220">
        <v>17</v>
      </c>
      <c r="E11" s="222">
        <v>0.88235294117647056</v>
      </c>
      <c r="F11" s="224">
        <v>1.1764705882352942</v>
      </c>
    </row>
    <row r="12" spans="1:6" ht="14.25" x14ac:dyDescent="0.2">
      <c r="A12" s="324" t="s">
        <v>515</v>
      </c>
      <c r="B12" s="218" t="s">
        <v>516</v>
      </c>
      <c r="C12" s="220">
        <v>15</v>
      </c>
      <c r="D12" s="220">
        <v>28</v>
      </c>
      <c r="E12" s="222">
        <v>0.5357142857142857</v>
      </c>
      <c r="F12" s="224">
        <v>2.1428571428571428</v>
      </c>
    </row>
    <row r="13" spans="1:6" ht="14.25" x14ac:dyDescent="0.2">
      <c r="A13" s="324" t="s">
        <v>517</v>
      </c>
      <c r="B13" s="218" t="s">
        <v>518</v>
      </c>
      <c r="C13" s="220">
        <v>14</v>
      </c>
      <c r="D13" s="220">
        <v>33</v>
      </c>
      <c r="E13" s="222">
        <v>0.42424242424242425</v>
      </c>
      <c r="F13" s="224">
        <v>2.2727272727272729</v>
      </c>
    </row>
    <row r="14" spans="1:6" ht="14.25" x14ac:dyDescent="0.2">
      <c r="A14" s="324" t="s">
        <v>541</v>
      </c>
      <c r="B14" s="218" t="s">
        <v>542</v>
      </c>
      <c r="C14" s="220">
        <v>12</v>
      </c>
      <c r="D14" s="220">
        <v>29</v>
      </c>
      <c r="E14" s="222">
        <v>0.41379310344827586</v>
      </c>
      <c r="F14" s="224">
        <v>2.0689655172413794</v>
      </c>
    </row>
    <row r="15" spans="1:6" ht="14.25" x14ac:dyDescent="0.2">
      <c r="A15" s="324" t="s">
        <v>513</v>
      </c>
      <c r="B15" s="218" t="s">
        <v>514</v>
      </c>
      <c r="C15" s="220">
        <v>11</v>
      </c>
      <c r="D15" s="220">
        <v>48</v>
      </c>
      <c r="E15" s="222">
        <v>0.22916666666666666</v>
      </c>
      <c r="F15" s="224">
        <v>2.4375</v>
      </c>
    </row>
    <row r="16" spans="1:6" ht="15.75" thickBot="1" x14ac:dyDescent="0.25">
      <c r="A16" s="214" t="s">
        <v>353</v>
      </c>
      <c r="B16" s="215"/>
      <c r="C16" s="257">
        <v>385</v>
      </c>
      <c r="D16" s="257">
        <v>540</v>
      </c>
      <c r="E16" s="258">
        <v>0.71296296296296291</v>
      </c>
      <c r="F16" s="259">
        <v>1.5851851851851853</v>
      </c>
    </row>
    <row r="17" spans="1:6" ht="15.75" thickTop="1" x14ac:dyDescent="0.2">
      <c r="A17" s="160" t="s">
        <v>354</v>
      </c>
      <c r="B17" s="216"/>
      <c r="C17" s="260">
        <v>547</v>
      </c>
      <c r="D17" s="260">
        <v>2116</v>
      </c>
      <c r="E17" s="261">
        <v>0.25850661625708887</v>
      </c>
      <c r="F17" s="262">
        <v>5.0033081285444236</v>
      </c>
    </row>
    <row r="18" spans="1:6" ht="21.75" customHeight="1" x14ac:dyDescent="0.2">
      <c r="A18" s="209" t="s">
        <v>75</v>
      </c>
    </row>
    <row r="19" spans="1:6" ht="14.25" x14ac:dyDescent="0.2">
      <c r="A19" s="209" t="s">
        <v>79</v>
      </c>
      <c r="B19" s="80"/>
      <c r="C19" s="82"/>
      <c r="D19" s="83"/>
      <c r="E19" s="81"/>
      <c r="F19" s="81"/>
    </row>
    <row r="20" spans="1:6" ht="14.25" x14ac:dyDescent="0.2">
      <c r="A20" s="209" t="s">
        <v>80</v>
      </c>
      <c r="E20" s="49"/>
    </row>
    <row r="21" spans="1:6" ht="14.25" x14ac:dyDescent="0.2">
      <c r="A21" s="148" t="s">
        <v>81</v>
      </c>
      <c r="B21" s="80"/>
      <c r="C21" s="82"/>
      <c r="D21" s="83"/>
      <c r="E21" s="81"/>
      <c r="F21" s="81"/>
    </row>
    <row r="22" spans="1:6" ht="21.75" customHeight="1" x14ac:dyDescent="0.2">
      <c r="A22" s="148" t="s">
        <v>68</v>
      </c>
    </row>
    <row r="23" spans="1:6" ht="13.5" customHeight="1" x14ac:dyDescent="0.2">
      <c r="A23" s="209" t="s">
        <v>67</v>
      </c>
    </row>
    <row r="24" spans="1:6" ht="15" x14ac:dyDescent="0.2">
      <c r="A24" s="140" t="s">
        <v>266</v>
      </c>
    </row>
  </sheetData>
  <pageMargins left="0.5" right="0.25" top="1" bottom="0.5" header="0.5" footer="0.25"/>
  <pageSetup scale="76" orientation="landscape"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36"/>
  <sheetViews>
    <sheetView showGridLines="0" zoomScaleNormal="100" workbookViewId="0"/>
  </sheetViews>
  <sheetFormatPr defaultColWidth="9.28515625" defaultRowHeight="12.75" x14ac:dyDescent="0.2"/>
  <cols>
    <col min="1" max="1" width="10" customWidth="1"/>
    <col min="2" max="2" width="76" customWidth="1"/>
    <col min="3" max="3" width="17.5703125" customWidth="1"/>
    <col min="4" max="4" width="16.140625" customWidth="1"/>
    <col min="5" max="6" width="17.5703125" customWidth="1"/>
    <col min="7" max="7" width="23" customWidth="1"/>
    <col min="8" max="8" width="24.42578125" customWidth="1"/>
    <col min="9" max="10" width="27" customWidth="1"/>
  </cols>
  <sheetData>
    <row r="1" spans="1:10" ht="18" customHeight="1" x14ac:dyDescent="0.2">
      <c r="A1" s="43" t="s">
        <v>384</v>
      </c>
      <c r="B1" s="70"/>
      <c r="H1" s="53"/>
      <c r="I1" s="53"/>
      <c r="J1" s="53"/>
    </row>
    <row r="2" spans="1:10" ht="15" x14ac:dyDescent="0.2">
      <c r="A2" s="74" t="s">
        <v>504</v>
      </c>
      <c r="B2" s="70"/>
    </row>
    <row r="3" spans="1:10" ht="19.5" customHeight="1" x14ac:dyDescent="0.25">
      <c r="A3" s="135" t="s">
        <v>428</v>
      </c>
      <c r="B3" s="70"/>
    </row>
    <row r="4" spans="1:10" ht="15" customHeight="1" x14ac:dyDescent="0.25">
      <c r="A4" s="247" t="s">
        <v>463</v>
      </c>
      <c r="B4" s="73"/>
      <c r="C4" s="73"/>
      <c r="D4" s="73"/>
      <c r="E4" s="73"/>
    </row>
    <row r="5" spans="1:10" ht="15" x14ac:dyDescent="0.2">
      <c r="A5" s="140" t="s">
        <v>268</v>
      </c>
      <c r="B5" s="74"/>
      <c r="C5" s="75"/>
      <c r="D5" s="76"/>
      <c r="E5" s="76"/>
      <c r="F5" s="76"/>
    </row>
    <row r="6" spans="1:10" ht="94.5" customHeight="1" x14ac:dyDescent="0.25">
      <c r="A6" s="211" t="s">
        <v>43</v>
      </c>
      <c r="B6" s="212" t="s">
        <v>2</v>
      </c>
      <c r="C6" s="213" t="s">
        <v>73</v>
      </c>
      <c r="D6" s="213" t="s">
        <v>74</v>
      </c>
      <c r="E6" s="213" t="s">
        <v>66</v>
      </c>
      <c r="F6" s="213" t="s">
        <v>47</v>
      </c>
    </row>
    <row r="7" spans="1:10" ht="14.25" customHeight="1" x14ac:dyDescent="0.2">
      <c r="A7" s="323" t="s">
        <v>545</v>
      </c>
      <c r="B7" s="265" t="s">
        <v>546</v>
      </c>
      <c r="C7" s="219">
        <v>1716</v>
      </c>
      <c r="D7" s="219">
        <v>32507</v>
      </c>
      <c r="E7" s="221">
        <v>5.278863014120036E-2</v>
      </c>
      <c r="F7" s="223">
        <v>5.538930076598886</v>
      </c>
    </row>
    <row r="8" spans="1:10" ht="14.25" customHeight="1" x14ac:dyDescent="0.2">
      <c r="A8" s="324" t="s">
        <v>547</v>
      </c>
      <c r="B8" s="266" t="s">
        <v>548</v>
      </c>
      <c r="C8" s="220">
        <v>1175</v>
      </c>
      <c r="D8" s="220">
        <v>8385</v>
      </c>
      <c r="E8" s="222">
        <v>0.14013118664281454</v>
      </c>
      <c r="F8" s="224">
        <v>3.626118067978533</v>
      </c>
    </row>
    <row r="9" spans="1:10" ht="14.25" customHeight="1" x14ac:dyDescent="0.2">
      <c r="A9" s="324" t="s">
        <v>549</v>
      </c>
      <c r="B9" s="266" t="s">
        <v>550</v>
      </c>
      <c r="C9" s="220">
        <v>1002</v>
      </c>
      <c r="D9" s="220">
        <v>5005</v>
      </c>
      <c r="E9" s="222">
        <v>0.20019980019980019</v>
      </c>
      <c r="F9" s="224">
        <v>3.5018981018981017</v>
      </c>
    </row>
    <row r="10" spans="1:10" ht="14.25" customHeight="1" x14ac:dyDescent="0.2">
      <c r="A10" s="324" t="s">
        <v>551</v>
      </c>
      <c r="B10" s="266" t="s">
        <v>552</v>
      </c>
      <c r="C10" s="220">
        <v>993</v>
      </c>
      <c r="D10" s="220">
        <v>6289</v>
      </c>
      <c r="E10" s="222">
        <v>0.15789473684210525</v>
      </c>
      <c r="F10" s="224">
        <v>3.7265065988233426</v>
      </c>
    </row>
    <row r="11" spans="1:10" ht="14.25" customHeight="1" x14ac:dyDescent="0.2">
      <c r="A11" s="324" t="s">
        <v>553</v>
      </c>
      <c r="B11" s="266" t="s">
        <v>554</v>
      </c>
      <c r="C11" s="220">
        <v>959</v>
      </c>
      <c r="D11" s="220">
        <v>44729</v>
      </c>
      <c r="E11" s="222">
        <v>2.1440228934248476E-2</v>
      </c>
      <c r="F11" s="224">
        <v>7.7239822039392791</v>
      </c>
    </row>
    <row r="12" spans="1:10" ht="14.25" customHeight="1" x14ac:dyDescent="0.2">
      <c r="A12" s="324" t="s">
        <v>555</v>
      </c>
      <c r="B12" s="266" t="s">
        <v>556</v>
      </c>
      <c r="C12" s="220">
        <v>917</v>
      </c>
      <c r="D12" s="220">
        <v>5730</v>
      </c>
      <c r="E12" s="222">
        <v>0.16003490401396162</v>
      </c>
      <c r="F12" s="224">
        <v>3.2425828970331589</v>
      </c>
    </row>
    <row r="13" spans="1:10" ht="14.25" customHeight="1" x14ac:dyDescent="0.2">
      <c r="A13" s="324" t="s">
        <v>557</v>
      </c>
      <c r="B13" s="266" t="s">
        <v>558</v>
      </c>
      <c r="C13" s="220">
        <v>891</v>
      </c>
      <c r="D13" s="220">
        <v>8701</v>
      </c>
      <c r="E13" s="222">
        <v>0.10240202275600506</v>
      </c>
      <c r="F13" s="224">
        <v>3.8511665325824618</v>
      </c>
    </row>
    <row r="14" spans="1:10" ht="14.25" customHeight="1" x14ac:dyDescent="0.2">
      <c r="A14" s="324" t="s">
        <v>559</v>
      </c>
      <c r="B14" s="266" t="s">
        <v>560</v>
      </c>
      <c r="C14" s="220">
        <v>799</v>
      </c>
      <c r="D14" s="220">
        <v>2972</v>
      </c>
      <c r="E14" s="222">
        <v>0.26884253028263794</v>
      </c>
      <c r="F14" s="224">
        <v>2.3206594885598921</v>
      </c>
    </row>
    <row r="15" spans="1:10" ht="14.25" customHeight="1" x14ac:dyDescent="0.2">
      <c r="A15" s="324" t="s">
        <v>561</v>
      </c>
      <c r="B15" s="266" t="s">
        <v>562</v>
      </c>
      <c r="C15" s="220">
        <v>740</v>
      </c>
      <c r="D15" s="220">
        <v>6966</v>
      </c>
      <c r="E15" s="222">
        <v>0.10623026126902096</v>
      </c>
      <c r="F15" s="224">
        <v>4.109962675854149</v>
      </c>
    </row>
    <row r="16" spans="1:10" ht="14.25" customHeight="1" x14ac:dyDescent="0.2">
      <c r="A16" s="324" t="s">
        <v>563</v>
      </c>
      <c r="B16" s="266" t="s">
        <v>564</v>
      </c>
      <c r="C16" s="220">
        <v>641</v>
      </c>
      <c r="D16" s="220">
        <v>19119</v>
      </c>
      <c r="E16" s="222">
        <v>3.3526858099272971E-2</v>
      </c>
      <c r="F16" s="224">
        <v>6.4862178984256502</v>
      </c>
    </row>
    <row r="17" spans="1:10" ht="14.25" customHeight="1" x14ac:dyDescent="0.2">
      <c r="A17" s="324" t="s">
        <v>565</v>
      </c>
      <c r="B17" s="266" t="s">
        <v>566</v>
      </c>
      <c r="C17" s="220">
        <v>620</v>
      </c>
      <c r="D17" s="220">
        <v>1573</v>
      </c>
      <c r="E17" s="222">
        <v>0.39415130324221231</v>
      </c>
      <c r="F17" s="224">
        <v>2.3223140495867769</v>
      </c>
    </row>
    <row r="18" spans="1:10" ht="14.25" customHeight="1" x14ac:dyDescent="0.2">
      <c r="A18" s="325" t="s">
        <v>567</v>
      </c>
      <c r="B18" s="266" t="s">
        <v>568</v>
      </c>
      <c r="C18" s="220">
        <v>616</v>
      </c>
      <c r="D18" s="220">
        <v>7703</v>
      </c>
      <c r="E18" s="222">
        <v>7.9968843307802157E-2</v>
      </c>
      <c r="F18" s="224">
        <v>4.4236011943398674</v>
      </c>
    </row>
    <row r="19" spans="1:10" ht="14.25" customHeight="1" x14ac:dyDescent="0.2">
      <c r="A19" s="324" t="s">
        <v>569</v>
      </c>
      <c r="B19" s="266" t="s">
        <v>570</v>
      </c>
      <c r="C19" s="220">
        <v>610</v>
      </c>
      <c r="D19" s="220">
        <v>2598</v>
      </c>
      <c r="E19" s="222">
        <v>0.23479599692070824</v>
      </c>
      <c r="F19" s="224">
        <v>3.0665896843725942</v>
      </c>
    </row>
    <row r="20" spans="1:10" ht="14.25" customHeight="1" x14ac:dyDescent="0.2">
      <c r="A20" s="324" t="s">
        <v>571</v>
      </c>
      <c r="B20" s="266" t="s">
        <v>572</v>
      </c>
      <c r="C20" s="220">
        <v>571</v>
      </c>
      <c r="D20" s="220">
        <v>8801</v>
      </c>
      <c r="E20" s="222">
        <v>6.4878991023747307E-2</v>
      </c>
      <c r="F20" s="224">
        <v>5.6983297352573574</v>
      </c>
    </row>
    <row r="21" spans="1:10" ht="14.25" customHeight="1" x14ac:dyDescent="0.2">
      <c r="A21" s="324" t="s">
        <v>573</v>
      </c>
      <c r="B21" s="266" t="s">
        <v>574</v>
      </c>
      <c r="C21" s="220">
        <v>568</v>
      </c>
      <c r="D21" s="220">
        <v>2538</v>
      </c>
      <c r="E21" s="222">
        <v>0.22379826635145783</v>
      </c>
      <c r="F21" s="224">
        <v>3.2490149724192277</v>
      </c>
    </row>
    <row r="22" spans="1:10" ht="14.25" customHeight="1" x14ac:dyDescent="0.2">
      <c r="A22" s="324" t="s">
        <v>575</v>
      </c>
      <c r="B22" s="266" t="s">
        <v>576</v>
      </c>
      <c r="C22" s="220">
        <v>563</v>
      </c>
      <c r="D22" s="220">
        <v>8401</v>
      </c>
      <c r="E22" s="222">
        <v>6.701583144863707E-2</v>
      </c>
      <c r="F22" s="224">
        <v>4.0684442328294255</v>
      </c>
    </row>
    <row r="23" spans="1:10" ht="14.25" customHeight="1" x14ac:dyDescent="0.2">
      <c r="A23" s="324" t="s">
        <v>577</v>
      </c>
      <c r="B23" s="266" t="s">
        <v>578</v>
      </c>
      <c r="C23" s="220">
        <v>527</v>
      </c>
      <c r="D23" s="220">
        <v>4309</v>
      </c>
      <c r="E23" s="222">
        <v>0.1223021582733813</v>
      </c>
      <c r="F23" s="224">
        <v>4.0779763286145281</v>
      </c>
    </row>
    <row r="24" spans="1:10" ht="14.25" customHeight="1" x14ac:dyDescent="0.2">
      <c r="A24" s="324" t="s">
        <v>579</v>
      </c>
      <c r="B24" s="266" t="s">
        <v>580</v>
      </c>
      <c r="C24" s="220">
        <v>473</v>
      </c>
      <c r="D24" s="220">
        <v>5203</v>
      </c>
      <c r="E24" s="222">
        <v>9.0909090909090912E-2</v>
      </c>
      <c r="F24" s="224">
        <v>3.7785892754180281</v>
      </c>
    </row>
    <row r="25" spans="1:10" ht="14.25" customHeight="1" x14ac:dyDescent="0.2">
      <c r="A25" s="324" t="s">
        <v>581</v>
      </c>
      <c r="B25" s="266" t="s">
        <v>582</v>
      </c>
      <c r="C25" s="220">
        <v>473</v>
      </c>
      <c r="D25" s="220">
        <v>2036</v>
      </c>
      <c r="E25" s="222">
        <v>0.23231827111984282</v>
      </c>
      <c r="F25" s="224">
        <v>2.9651277013752457</v>
      </c>
    </row>
    <row r="26" spans="1:10" ht="14.25" customHeight="1" x14ac:dyDescent="0.2">
      <c r="A26" s="324" t="s">
        <v>583</v>
      </c>
      <c r="B26" s="266" t="s">
        <v>584</v>
      </c>
      <c r="C26" s="220">
        <v>472</v>
      </c>
      <c r="D26" s="220">
        <v>5763</v>
      </c>
      <c r="E26" s="222">
        <v>8.1901787263577996E-2</v>
      </c>
      <c r="F26" s="224">
        <v>4.6158250910983867</v>
      </c>
    </row>
    <row r="27" spans="1:10" ht="15.75" thickBot="1" x14ac:dyDescent="0.25">
      <c r="A27" s="214" t="s">
        <v>100</v>
      </c>
      <c r="B27" s="215"/>
      <c r="C27" s="257">
        <v>15326</v>
      </c>
      <c r="D27" s="257">
        <v>189328</v>
      </c>
      <c r="E27" s="258">
        <v>8.0949463365165217E-2</v>
      </c>
      <c r="F27" s="267">
        <v>5.3699135891151863</v>
      </c>
      <c r="G27" s="77"/>
      <c r="H27" s="77"/>
      <c r="I27" s="78"/>
      <c r="J27" s="79"/>
    </row>
    <row r="28" spans="1:10" ht="15.75" thickTop="1" x14ac:dyDescent="0.2">
      <c r="A28" s="160" t="s">
        <v>101</v>
      </c>
      <c r="B28" s="216"/>
      <c r="C28" s="260">
        <v>36019</v>
      </c>
      <c r="D28" s="260">
        <v>471161</v>
      </c>
      <c r="E28" s="261">
        <v>7.6447329044636553E-2</v>
      </c>
      <c r="F28" s="268">
        <v>5.6701148864188671</v>
      </c>
      <c r="G28" s="77"/>
      <c r="H28" s="77"/>
      <c r="I28" s="78"/>
      <c r="J28" s="79"/>
    </row>
    <row r="29" spans="1:10" ht="21.75" customHeight="1" x14ac:dyDescent="0.2">
      <c r="A29" s="74" t="s">
        <v>75</v>
      </c>
    </row>
    <row r="30" spans="1:10" ht="14.25" customHeight="1" x14ac:dyDescent="0.2">
      <c r="A30" s="74" t="s">
        <v>79</v>
      </c>
      <c r="B30" s="80"/>
      <c r="C30" s="81"/>
      <c r="D30" s="81"/>
      <c r="E30" s="81"/>
      <c r="F30" s="82"/>
      <c r="G30" s="82"/>
      <c r="H30" s="83"/>
      <c r="I30" s="81"/>
      <c r="J30" s="81"/>
    </row>
    <row r="31" spans="1:10" ht="14.25" customHeight="1" x14ac:dyDescent="0.2">
      <c r="A31" s="74" t="s">
        <v>80</v>
      </c>
    </row>
    <row r="32" spans="1:10" ht="14.25" customHeight="1" x14ac:dyDescent="0.2">
      <c r="A32" s="105" t="s">
        <v>81</v>
      </c>
      <c r="B32" s="80"/>
      <c r="C32" s="81"/>
      <c r="D32" s="81"/>
      <c r="E32" s="81"/>
      <c r="F32" s="82"/>
      <c r="G32" s="82"/>
      <c r="H32" s="83"/>
      <c r="I32" s="81"/>
      <c r="J32" s="81"/>
    </row>
    <row r="33" spans="1:1" ht="15" customHeight="1" x14ac:dyDescent="0.2">
      <c r="A33" s="140" t="s">
        <v>266</v>
      </c>
    </row>
    <row r="34" spans="1:1" x14ac:dyDescent="0.2">
      <c r="A34" s="84"/>
    </row>
    <row r="35" spans="1:1" x14ac:dyDescent="0.2">
      <c r="A35" s="84"/>
    </row>
    <row r="36" spans="1:1" x14ac:dyDescent="0.2">
      <c r="A36" s="84"/>
    </row>
  </sheetData>
  <pageMargins left="0.5" right="0.25" top="1" bottom="0.5" header="0.5" footer="0.25"/>
  <pageSetup scale="75" orientation="landscape" horizontalDpi="4294967293" verticalDpi="4294967293"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39"/>
  <sheetViews>
    <sheetView showGridLines="0" zoomScaleNormal="100" workbookViewId="0"/>
  </sheetViews>
  <sheetFormatPr defaultColWidth="9.28515625" defaultRowHeight="12.75" x14ac:dyDescent="0.2"/>
  <cols>
    <col min="1" max="1" width="10" customWidth="1"/>
    <col min="2" max="2" width="75.85546875" customWidth="1"/>
    <col min="3" max="3" width="17.5703125" customWidth="1"/>
    <col min="4" max="4" width="16.5703125" customWidth="1"/>
    <col min="5" max="6" width="17.5703125" customWidth="1"/>
    <col min="7" max="8" width="27" customWidth="1"/>
  </cols>
  <sheetData>
    <row r="1" spans="1:8" ht="18" customHeight="1" x14ac:dyDescent="0.2">
      <c r="A1" s="43" t="s">
        <v>385</v>
      </c>
      <c r="B1" s="70"/>
      <c r="G1" s="53"/>
      <c r="H1" s="53"/>
    </row>
    <row r="2" spans="1:8" ht="15" x14ac:dyDescent="0.2">
      <c r="A2" s="74" t="s">
        <v>504</v>
      </c>
      <c r="B2" s="70"/>
    </row>
    <row r="3" spans="1:8" ht="19.5" customHeight="1" x14ac:dyDescent="0.25">
      <c r="A3" s="135" t="s">
        <v>429</v>
      </c>
      <c r="B3" s="70"/>
    </row>
    <row r="4" spans="1:8" ht="15" customHeight="1" x14ac:dyDescent="0.25">
      <c r="A4" s="247" t="s">
        <v>464</v>
      </c>
      <c r="B4" s="73"/>
      <c r="C4" s="73"/>
      <c r="D4" s="73"/>
      <c r="E4" s="73"/>
    </row>
    <row r="5" spans="1:8" ht="15" x14ac:dyDescent="0.2">
      <c r="A5" s="140" t="s">
        <v>268</v>
      </c>
      <c r="B5" s="74"/>
      <c r="C5" s="75"/>
      <c r="D5" s="76"/>
      <c r="E5" s="76"/>
      <c r="F5" s="76"/>
    </row>
    <row r="6" spans="1:8" ht="94.5" customHeight="1" x14ac:dyDescent="0.25">
      <c r="A6" s="211" t="s">
        <v>43</v>
      </c>
      <c r="B6" s="212" t="s">
        <v>2</v>
      </c>
      <c r="C6" s="213" t="s">
        <v>73</v>
      </c>
      <c r="D6" s="213" t="s">
        <v>74</v>
      </c>
      <c r="E6" s="213" t="s">
        <v>66</v>
      </c>
      <c r="F6" s="213" t="s">
        <v>47</v>
      </c>
    </row>
    <row r="7" spans="1:8" ht="14.25" customHeight="1" x14ac:dyDescent="0.2">
      <c r="A7" s="323" t="s">
        <v>505</v>
      </c>
      <c r="B7" s="265" t="s">
        <v>506</v>
      </c>
      <c r="C7" s="219">
        <v>3072</v>
      </c>
      <c r="D7" s="219">
        <v>6417</v>
      </c>
      <c r="E7" s="263">
        <v>0.47872837774661059</v>
      </c>
      <c r="F7" s="223">
        <v>2.0054542621162539</v>
      </c>
    </row>
    <row r="8" spans="1:8" ht="14.25" customHeight="1" x14ac:dyDescent="0.2">
      <c r="A8" s="324" t="s">
        <v>507</v>
      </c>
      <c r="B8" s="266" t="s">
        <v>508</v>
      </c>
      <c r="C8" s="220">
        <v>3047</v>
      </c>
      <c r="D8" s="220">
        <v>4468</v>
      </c>
      <c r="E8" s="222">
        <v>0.6819606087735004</v>
      </c>
      <c r="F8" s="224">
        <v>1.7410474485228291</v>
      </c>
    </row>
    <row r="9" spans="1:8" ht="14.25" customHeight="1" x14ac:dyDescent="0.2">
      <c r="A9" s="324" t="s">
        <v>509</v>
      </c>
      <c r="B9" s="266" t="s">
        <v>510</v>
      </c>
      <c r="C9" s="220">
        <v>2571</v>
      </c>
      <c r="D9" s="220">
        <v>3198</v>
      </c>
      <c r="E9" s="222">
        <v>0.80393996247654786</v>
      </c>
      <c r="F9" s="224">
        <v>1.5522201375859912</v>
      </c>
    </row>
    <row r="10" spans="1:8" ht="14.25" customHeight="1" x14ac:dyDescent="0.2">
      <c r="A10" s="324" t="s">
        <v>511</v>
      </c>
      <c r="B10" s="266" t="s">
        <v>512</v>
      </c>
      <c r="C10" s="220">
        <v>946</v>
      </c>
      <c r="D10" s="220">
        <v>1189</v>
      </c>
      <c r="E10" s="222">
        <v>0.79562657695542471</v>
      </c>
      <c r="F10" s="224">
        <v>1.4625735912531539</v>
      </c>
    </row>
    <row r="11" spans="1:8" ht="14.25" customHeight="1" x14ac:dyDescent="0.2">
      <c r="A11" s="324" t="s">
        <v>513</v>
      </c>
      <c r="B11" s="266" t="s">
        <v>514</v>
      </c>
      <c r="C11" s="220">
        <v>940</v>
      </c>
      <c r="D11" s="220">
        <v>4734</v>
      </c>
      <c r="E11" s="222">
        <v>0.19856358259400084</v>
      </c>
      <c r="F11" s="224">
        <v>2.7287705956907478</v>
      </c>
    </row>
    <row r="12" spans="1:8" ht="14.25" customHeight="1" x14ac:dyDescent="0.2">
      <c r="A12" s="324" t="s">
        <v>515</v>
      </c>
      <c r="B12" s="266" t="s">
        <v>516</v>
      </c>
      <c r="C12" s="220">
        <v>828</v>
      </c>
      <c r="D12" s="220">
        <v>1497</v>
      </c>
      <c r="E12" s="222">
        <v>0.5531062124248497</v>
      </c>
      <c r="F12" s="224">
        <v>2.4295257181028722</v>
      </c>
    </row>
    <row r="13" spans="1:8" ht="14.25" customHeight="1" x14ac:dyDescent="0.2">
      <c r="A13" s="324" t="s">
        <v>517</v>
      </c>
      <c r="B13" s="266" t="s">
        <v>518</v>
      </c>
      <c r="C13" s="220">
        <v>725</v>
      </c>
      <c r="D13" s="220">
        <v>1257</v>
      </c>
      <c r="E13" s="222">
        <v>0.5767700875099443</v>
      </c>
      <c r="F13" s="224">
        <v>1.9626093874303898</v>
      </c>
    </row>
    <row r="14" spans="1:8" ht="14.25" customHeight="1" x14ac:dyDescent="0.2">
      <c r="A14" s="324" t="s">
        <v>519</v>
      </c>
      <c r="B14" s="266" t="s">
        <v>520</v>
      </c>
      <c r="C14" s="220">
        <v>660</v>
      </c>
      <c r="D14" s="220">
        <v>1045</v>
      </c>
      <c r="E14" s="222">
        <v>0.63157894736842102</v>
      </c>
      <c r="F14" s="224">
        <v>2.2296650717703348</v>
      </c>
    </row>
    <row r="15" spans="1:8" ht="14.25" customHeight="1" x14ac:dyDescent="0.2">
      <c r="A15" s="324" t="s">
        <v>521</v>
      </c>
      <c r="B15" s="266" t="s">
        <v>522</v>
      </c>
      <c r="C15" s="220">
        <v>641</v>
      </c>
      <c r="D15" s="220">
        <v>1838</v>
      </c>
      <c r="E15" s="222">
        <v>0.34874863982589771</v>
      </c>
      <c r="F15" s="224">
        <v>5.6822633297062026</v>
      </c>
    </row>
    <row r="16" spans="1:8" ht="14.25" customHeight="1" x14ac:dyDescent="0.2">
      <c r="A16" s="324" t="s">
        <v>523</v>
      </c>
      <c r="B16" s="266" t="s">
        <v>524</v>
      </c>
      <c r="C16" s="220">
        <v>510</v>
      </c>
      <c r="D16" s="220">
        <v>702</v>
      </c>
      <c r="E16" s="222">
        <v>0.72649572649572647</v>
      </c>
      <c r="F16" s="224">
        <v>1.3376068376068375</v>
      </c>
    </row>
    <row r="17" spans="1:8" ht="14.25" customHeight="1" x14ac:dyDescent="0.2">
      <c r="A17" s="324" t="s">
        <v>525</v>
      </c>
      <c r="B17" s="266" t="s">
        <v>526</v>
      </c>
      <c r="C17" s="220">
        <v>497</v>
      </c>
      <c r="D17" s="220">
        <v>621</v>
      </c>
      <c r="E17" s="222">
        <v>0.80032206119162641</v>
      </c>
      <c r="F17" s="224">
        <v>1.3800322061191626</v>
      </c>
    </row>
    <row r="18" spans="1:8" ht="14.25" customHeight="1" x14ac:dyDescent="0.2">
      <c r="A18" s="325" t="s">
        <v>527</v>
      </c>
      <c r="B18" s="266" t="s">
        <v>528</v>
      </c>
      <c r="C18" s="220">
        <v>436</v>
      </c>
      <c r="D18" s="220">
        <v>3249</v>
      </c>
      <c r="E18" s="222">
        <v>0.13419513696522006</v>
      </c>
      <c r="F18" s="224">
        <v>3.7451523545706373</v>
      </c>
    </row>
    <row r="19" spans="1:8" ht="14.25" customHeight="1" x14ac:dyDescent="0.2">
      <c r="A19" s="324" t="s">
        <v>529</v>
      </c>
      <c r="B19" s="266" t="s">
        <v>530</v>
      </c>
      <c r="C19" s="220">
        <v>373</v>
      </c>
      <c r="D19" s="220">
        <v>744</v>
      </c>
      <c r="E19" s="222">
        <v>0.50134408602150538</v>
      </c>
      <c r="F19" s="224">
        <v>2.939516129032258</v>
      </c>
    </row>
    <row r="20" spans="1:8" ht="14.25" customHeight="1" x14ac:dyDescent="0.2">
      <c r="A20" s="324" t="s">
        <v>531</v>
      </c>
      <c r="B20" s="266" t="s">
        <v>532</v>
      </c>
      <c r="C20" s="220">
        <v>345</v>
      </c>
      <c r="D20" s="220">
        <v>1643</v>
      </c>
      <c r="E20" s="222">
        <v>0.20998174071819842</v>
      </c>
      <c r="F20" s="224">
        <v>4.4729153986609864</v>
      </c>
    </row>
    <row r="21" spans="1:8" ht="14.25" customHeight="1" x14ac:dyDescent="0.2">
      <c r="A21" s="324" t="s">
        <v>533</v>
      </c>
      <c r="B21" s="266" t="s">
        <v>534</v>
      </c>
      <c r="C21" s="220">
        <v>345</v>
      </c>
      <c r="D21" s="220">
        <v>646</v>
      </c>
      <c r="E21" s="222">
        <v>0.53405572755417952</v>
      </c>
      <c r="F21" s="224">
        <v>2.2414860681114552</v>
      </c>
    </row>
    <row r="22" spans="1:8" ht="14.25" customHeight="1" x14ac:dyDescent="0.2">
      <c r="A22" s="324" t="s">
        <v>535</v>
      </c>
      <c r="B22" s="266" t="s">
        <v>536</v>
      </c>
      <c r="C22" s="220">
        <v>253</v>
      </c>
      <c r="D22" s="220">
        <v>3472</v>
      </c>
      <c r="E22" s="222">
        <v>7.2868663594470043E-2</v>
      </c>
      <c r="F22" s="224">
        <v>5.627016129032258</v>
      </c>
    </row>
    <row r="23" spans="1:8" ht="14.25" customHeight="1" x14ac:dyDescent="0.2">
      <c r="A23" s="324" t="s">
        <v>537</v>
      </c>
      <c r="B23" s="266" t="s">
        <v>538</v>
      </c>
      <c r="C23" s="220">
        <v>237</v>
      </c>
      <c r="D23" s="220">
        <v>1209</v>
      </c>
      <c r="E23" s="222">
        <v>0.19602977667493796</v>
      </c>
      <c r="F23" s="224">
        <v>4.0851943755169557</v>
      </c>
    </row>
    <row r="24" spans="1:8" ht="14.25" customHeight="1" x14ac:dyDescent="0.2">
      <c r="A24" s="324" t="s">
        <v>539</v>
      </c>
      <c r="B24" s="266" t="s">
        <v>540</v>
      </c>
      <c r="C24" s="220">
        <v>236</v>
      </c>
      <c r="D24" s="220">
        <v>857</v>
      </c>
      <c r="E24" s="222">
        <v>0.27537922987164526</v>
      </c>
      <c r="F24" s="224">
        <v>2.3523920653442238</v>
      </c>
    </row>
    <row r="25" spans="1:8" ht="14.25" customHeight="1" x14ac:dyDescent="0.2">
      <c r="A25" s="324" t="s">
        <v>541</v>
      </c>
      <c r="B25" s="266" t="s">
        <v>542</v>
      </c>
      <c r="C25" s="220">
        <v>229</v>
      </c>
      <c r="D25" s="220">
        <v>1330</v>
      </c>
      <c r="E25" s="222">
        <v>0.17218045112781954</v>
      </c>
      <c r="F25" s="224">
        <v>3.0052631578947366</v>
      </c>
    </row>
    <row r="26" spans="1:8" ht="14.25" customHeight="1" x14ac:dyDescent="0.2">
      <c r="A26" s="324" t="s">
        <v>543</v>
      </c>
      <c r="B26" s="266" t="s">
        <v>544</v>
      </c>
      <c r="C26" s="220">
        <v>212</v>
      </c>
      <c r="D26" s="220">
        <v>622</v>
      </c>
      <c r="E26" s="222">
        <v>0.34083601286173631</v>
      </c>
      <c r="F26" s="224">
        <v>2.5787781350482315</v>
      </c>
    </row>
    <row r="27" spans="1:8" ht="15.75" thickBot="1" x14ac:dyDescent="0.25">
      <c r="A27" s="214" t="s">
        <v>102</v>
      </c>
      <c r="B27" s="215"/>
      <c r="C27" s="257">
        <v>17103</v>
      </c>
      <c r="D27" s="257">
        <v>40738</v>
      </c>
      <c r="E27" s="258">
        <v>0.41982915214296235</v>
      </c>
      <c r="F27" s="267">
        <v>2.8520791398694092</v>
      </c>
      <c r="G27" s="78"/>
      <c r="H27" s="79"/>
    </row>
    <row r="28" spans="1:8" ht="15.75" thickTop="1" x14ac:dyDescent="0.2">
      <c r="A28" s="160" t="s">
        <v>103</v>
      </c>
      <c r="B28" s="216"/>
      <c r="C28" s="260">
        <v>25659</v>
      </c>
      <c r="D28" s="260">
        <v>165891</v>
      </c>
      <c r="E28" s="261">
        <v>0.15467385210770929</v>
      </c>
      <c r="F28" s="268">
        <v>6.7778119367536513</v>
      </c>
      <c r="G28" s="78"/>
      <c r="H28" s="79"/>
    </row>
    <row r="29" spans="1:8" ht="21.75" customHeight="1" x14ac:dyDescent="0.2">
      <c r="A29" s="209" t="s">
        <v>75</v>
      </c>
    </row>
    <row r="30" spans="1:8" ht="14.25" customHeight="1" x14ac:dyDescent="0.2">
      <c r="A30" s="209" t="s">
        <v>79</v>
      </c>
      <c r="B30" s="80"/>
      <c r="C30" s="81"/>
      <c r="D30" s="81"/>
      <c r="E30" s="81"/>
      <c r="F30" s="82"/>
      <c r="G30" s="81"/>
      <c r="H30" s="81"/>
    </row>
    <row r="31" spans="1:8" ht="14.25" customHeight="1" x14ac:dyDescent="0.2">
      <c r="A31" s="209" t="s">
        <v>80</v>
      </c>
    </row>
    <row r="32" spans="1:8" ht="14.25" customHeight="1" x14ac:dyDescent="0.2">
      <c r="A32" s="148" t="s">
        <v>81</v>
      </c>
      <c r="B32" s="80"/>
      <c r="C32" s="81"/>
      <c r="D32" s="81"/>
      <c r="E32" s="81"/>
      <c r="F32" s="82"/>
      <c r="G32" s="81"/>
      <c r="H32" s="81"/>
    </row>
    <row r="33" spans="1:1" ht="15" customHeight="1" x14ac:dyDescent="0.2">
      <c r="A33" s="140" t="s">
        <v>266</v>
      </c>
    </row>
    <row r="34" spans="1:1" x14ac:dyDescent="0.2">
      <c r="A34" s="84"/>
    </row>
    <row r="35" spans="1:1" x14ac:dyDescent="0.2">
      <c r="A35" s="84"/>
    </row>
    <row r="36" spans="1:1" x14ac:dyDescent="0.2">
      <c r="A36" s="84"/>
    </row>
    <row r="37" spans="1:1" x14ac:dyDescent="0.2">
      <c r="A37" s="84"/>
    </row>
    <row r="38" spans="1:1" x14ac:dyDescent="0.2">
      <c r="A38" s="84"/>
    </row>
    <row r="39" spans="1:1" x14ac:dyDescent="0.2">
      <c r="A39" t="s">
        <v>50</v>
      </c>
    </row>
  </sheetData>
  <pageMargins left="0.5" right="0.25" top="1" bottom="0.5" header="0.5" footer="0.25"/>
  <pageSetup scale="75" orientation="landscape" horizontalDpi="4294967293" verticalDpi="4294967293"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X36"/>
  <sheetViews>
    <sheetView showGridLines="0" zoomScaleNormal="100" workbookViewId="0"/>
  </sheetViews>
  <sheetFormatPr defaultColWidth="9.28515625" defaultRowHeight="15" x14ac:dyDescent="0.25"/>
  <cols>
    <col min="1" max="1" width="25.5703125" style="281" customWidth="1"/>
    <col min="2" max="2" width="26" style="281" customWidth="1"/>
    <col min="3" max="3" width="33.85546875" style="281" customWidth="1"/>
    <col min="4" max="4" width="19.42578125" style="280" customWidth="1"/>
    <col min="5" max="12" width="9.28515625" style="280" customWidth="1"/>
    <col min="13" max="13" width="9.28515625" style="280"/>
    <col min="14" max="14" width="9.28515625" style="280" bestFit="1" customWidth="1"/>
    <col min="15" max="15" width="11" style="280" bestFit="1" customWidth="1"/>
    <col min="16" max="16" width="11" style="280" customWidth="1"/>
    <col min="17" max="17" width="10" style="280" bestFit="1" customWidth="1"/>
    <col min="18" max="18" width="10" style="280" customWidth="1"/>
    <col min="19" max="16384" width="9.28515625" style="280"/>
  </cols>
  <sheetData>
    <row r="1" spans="1:50" ht="33" customHeight="1" x14ac:dyDescent="0.25">
      <c r="A1" s="321" t="s">
        <v>343</v>
      </c>
      <c r="B1" s="320"/>
      <c r="C1" s="320"/>
      <c r="D1" s="319"/>
    </row>
    <row r="2" spans="1:50" ht="20.25" customHeight="1" x14ac:dyDescent="0.25">
      <c r="A2" s="318" t="s">
        <v>481</v>
      </c>
      <c r="B2" s="293"/>
      <c r="C2" s="293"/>
      <c r="D2" s="301"/>
    </row>
    <row r="3" spans="1:50" s="298" customFormat="1" ht="23.25" customHeight="1" x14ac:dyDescent="0.3">
      <c r="A3" s="317" t="s">
        <v>465</v>
      </c>
      <c r="B3" s="314"/>
      <c r="C3" s="314"/>
      <c r="D3" s="315"/>
    </row>
    <row r="4" spans="1:50" ht="21" customHeight="1" x14ac:dyDescent="0.25">
      <c r="A4" s="316" t="s">
        <v>478</v>
      </c>
      <c r="B4" s="314"/>
      <c r="C4" s="314"/>
      <c r="D4" s="315"/>
    </row>
    <row r="5" spans="1:50" ht="54" customHeight="1" x14ac:dyDescent="0.25">
      <c r="A5" s="314" t="s">
        <v>342</v>
      </c>
      <c r="B5" s="313" t="s">
        <v>341</v>
      </c>
      <c r="C5" s="313" t="s">
        <v>340</v>
      </c>
      <c r="D5" s="313" t="s">
        <v>339</v>
      </c>
    </row>
    <row r="6" spans="1:50" ht="30.75" customHeight="1" x14ac:dyDescent="0.25">
      <c r="A6" s="312" t="s">
        <v>82</v>
      </c>
      <c r="B6" s="326">
        <f>F6</f>
        <v>17361</v>
      </c>
      <c r="C6" s="326">
        <f>F7</f>
        <v>15199</v>
      </c>
      <c r="D6" s="302">
        <f>F8</f>
        <v>0.14224620040792157</v>
      </c>
      <c r="F6" s="309">
        <v>17361</v>
      </c>
      <c r="G6" s="309">
        <v>3484</v>
      </c>
      <c r="H6" s="309">
        <v>1847</v>
      </c>
      <c r="I6" s="309">
        <v>853</v>
      </c>
      <c r="J6" s="309">
        <v>595</v>
      </c>
      <c r="K6" s="309">
        <v>174</v>
      </c>
      <c r="L6" s="309">
        <v>120</v>
      </c>
      <c r="M6" s="309"/>
      <c r="N6" s="309"/>
      <c r="O6" s="310"/>
      <c r="P6" s="309"/>
      <c r="Q6" s="310"/>
      <c r="R6" s="309"/>
      <c r="S6" s="310"/>
      <c r="T6" s="309"/>
      <c r="U6" s="308"/>
      <c r="V6" s="308"/>
      <c r="W6" s="308"/>
      <c r="X6" s="308"/>
      <c r="Y6" s="308"/>
      <c r="Z6" s="308"/>
      <c r="AA6" s="308"/>
      <c r="AB6" s="309"/>
      <c r="AC6" s="308"/>
      <c r="AD6" s="308"/>
      <c r="AE6" s="308"/>
      <c r="AF6" s="308"/>
      <c r="AG6" s="308"/>
      <c r="AH6" s="308"/>
      <c r="AI6" s="308"/>
      <c r="AJ6" s="309"/>
      <c r="AK6" s="308"/>
      <c r="AL6" s="308"/>
      <c r="AM6" s="308"/>
      <c r="AN6" s="308"/>
      <c r="AO6" s="308"/>
      <c r="AP6" s="308"/>
      <c r="AQ6" s="308"/>
      <c r="AR6" s="304"/>
      <c r="AS6" s="304"/>
      <c r="AT6" s="304"/>
      <c r="AU6" s="304"/>
    </row>
    <row r="7" spans="1:50" ht="30.75" customHeight="1" x14ac:dyDescent="0.25">
      <c r="A7" s="311" t="s">
        <v>338</v>
      </c>
      <c r="B7" s="326">
        <f>G6</f>
        <v>3484</v>
      </c>
      <c r="C7" s="326">
        <f>G7</f>
        <v>3611</v>
      </c>
      <c r="D7" s="302">
        <f>G8</f>
        <v>-3.5170312932705623E-2</v>
      </c>
      <c r="F7" s="309">
        <v>15199</v>
      </c>
      <c r="G7" s="309">
        <v>3611</v>
      </c>
      <c r="H7" s="309">
        <v>3351</v>
      </c>
      <c r="I7" s="309">
        <v>1107</v>
      </c>
      <c r="J7" s="309">
        <v>761</v>
      </c>
      <c r="K7" s="309">
        <v>182</v>
      </c>
      <c r="L7" s="309">
        <v>144</v>
      </c>
      <c r="M7" s="309"/>
      <c r="N7" s="309"/>
      <c r="O7" s="310"/>
      <c r="P7" s="309"/>
      <c r="Q7" s="310"/>
      <c r="R7" s="309"/>
      <c r="S7" s="310"/>
      <c r="T7" s="309"/>
      <c r="U7" s="308"/>
      <c r="V7" s="308"/>
      <c r="W7" s="308"/>
      <c r="X7" s="308"/>
      <c r="Y7" s="308"/>
      <c r="Z7" s="308"/>
      <c r="AA7" s="308"/>
      <c r="AB7" s="309"/>
      <c r="AC7" s="308"/>
      <c r="AD7" s="308">
        <v>1E-4</v>
      </c>
      <c r="AE7" s="308">
        <v>2.8999999999999998E-3</v>
      </c>
      <c r="AF7" s="308">
        <v>2.9999999999999997E-4</v>
      </c>
      <c r="AG7" s="308"/>
      <c r="AH7" s="308">
        <v>2.9999999999999997E-4</v>
      </c>
      <c r="AI7" s="308"/>
      <c r="AJ7" s="309">
        <v>0.51429999999999998</v>
      </c>
      <c r="AK7" s="308">
        <v>6.5000000000000002E-2</v>
      </c>
      <c r="AL7" s="308"/>
      <c r="AM7" s="308"/>
      <c r="AN7" s="308"/>
      <c r="AO7" s="308"/>
      <c r="AP7" s="308">
        <v>5.0000000000000001E-4</v>
      </c>
      <c r="AQ7" s="308"/>
      <c r="AR7" s="304">
        <v>0.19589999999999999</v>
      </c>
      <c r="AS7" s="304">
        <v>5.21E-2</v>
      </c>
      <c r="AT7" s="304">
        <v>7.5600000000000001E-2</v>
      </c>
      <c r="AU7" s="304">
        <v>3.2000000000000001E-2</v>
      </c>
      <c r="AV7" s="304">
        <v>2.4E-2</v>
      </c>
      <c r="AW7" s="304">
        <v>7.0999999999999995E-3</v>
      </c>
      <c r="AX7" s="304">
        <v>4.0999999999999995E-3</v>
      </c>
    </row>
    <row r="8" spans="1:50" ht="30.75" customHeight="1" x14ac:dyDescent="0.25">
      <c r="A8" s="303" t="s">
        <v>76</v>
      </c>
      <c r="B8" s="326">
        <f>H6</f>
        <v>1847</v>
      </c>
      <c r="C8" s="326">
        <f>H7</f>
        <v>3351</v>
      </c>
      <c r="D8" s="302">
        <f>H8</f>
        <v>-0.44882124738883916</v>
      </c>
      <c r="F8" s="307">
        <f t="shared" ref="F8:M8" si="0">IFERROR((F6-F7)/F7,"-")</f>
        <v>0.14224620040792157</v>
      </c>
      <c r="G8" s="307">
        <f t="shared" si="0"/>
        <v>-3.5170312932705623E-2</v>
      </c>
      <c r="H8" s="307">
        <f t="shared" si="0"/>
        <v>-0.44882124738883916</v>
      </c>
      <c r="I8" s="307">
        <f t="shared" si="0"/>
        <v>-0.22944896115627822</v>
      </c>
      <c r="J8" s="307">
        <f t="shared" si="0"/>
        <v>-0.21813403416557162</v>
      </c>
      <c r="K8" s="307">
        <f t="shared" si="0"/>
        <v>-4.3956043956043959E-2</v>
      </c>
      <c r="L8" s="307">
        <f t="shared" si="0"/>
        <v>-0.16666666666666666</v>
      </c>
      <c r="M8" s="307" t="str">
        <f t="shared" si="0"/>
        <v>-</v>
      </c>
      <c r="N8" s="306"/>
      <c r="O8" s="306"/>
      <c r="P8" s="306"/>
      <c r="Q8" s="306"/>
      <c r="R8" s="306"/>
      <c r="S8" s="305"/>
      <c r="T8" s="305"/>
      <c r="U8" s="305"/>
      <c r="V8" s="305"/>
      <c r="W8" s="305"/>
      <c r="X8" s="305"/>
      <c r="Y8" s="305"/>
      <c r="Z8" s="305"/>
      <c r="AA8" s="305"/>
      <c r="AB8" s="305"/>
      <c r="AC8" s="305"/>
      <c r="AD8" s="305">
        <v>2.0000000000000001E-4</v>
      </c>
      <c r="AE8" s="305">
        <v>7.7000000000000002E-3</v>
      </c>
      <c r="AF8" s="305">
        <v>5.0000000000000001E-4</v>
      </c>
      <c r="AG8" s="305"/>
      <c r="AH8" s="305">
        <v>4.0000000000000002E-4</v>
      </c>
      <c r="AI8" s="305"/>
      <c r="AJ8" s="305">
        <v>0.48090000000000005</v>
      </c>
      <c r="AK8" s="305">
        <v>6.480000000000001E-2</v>
      </c>
      <c r="AL8" s="305"/>
      <c r="AM8" s="305"/>
      <c r="AN8" s="305"/>
      <c r="AO8" s="305"/>
      <c r="AP8" s="305">
        <v>8.9999999999999998E-4</v>
      </c>
      <c r="AQ8" s="305"/>
      <c r="AR8" s="304">
        <v>0.14279999999999998</v>
      </c>
      <c r="AS8" s="304">
        <v>5.4800000000000001E-2</v>
      </c>
      <c r="AT8" s="304">
        <v>0.13730000000000001</v>
      </c>
      <c r="AU8" s="304">
        <v>3.78E-2</v>
      </c>
      <c r="AV8" s="304">
        <v>3.0699999999999998E-2</v>
      </c>
      <c r="AW8" s="304">
        <v>7.4000000000000003E-3</v>
      </c>
      <c r="AX8" s="304">
        <v>4.5999999999999999E-3</v>
      </c>
    </row>
    <row r="9" spans="1:50" ht="30.75" customHeight="1" x14ac:dyDescent="0.25">
      <c r="A9" s="303" t="s">
        <v>83</v>
      </c>
      <c r="B9" s="326">
        <f>I6</f>
        <v>853</v>
      </c>
      <c r="C9" s="326">
        <f>I7</f>
        <v>1107</v>
      </c>
      <c r="D9" s="302">
        <f>I8</f>
        <v>-0.22944896115627822</v>
      </c>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4"/>
      <c r="AS9" s="304"/>
      <c r="AT9" s="304"/>
      <c r="AU9" s="304"/>
    </row>
    <row r="10" spans="1:50" ht="30.75" customHeight="1" x14ac:dyDescent="0.25">
      <c r="A10" s="303" t="s">
        <v>77</v>
      </c>
      <c r="B10" s="326">
        <f>J6</f>
        <v>595</v>
      </c>
      <c r="C10" s="326">
        <f>J7</f>
        <v>761</v>
      </c>
      <c r="D10" s="302">
        <f>J8</f>
        <v>-0.21813403416557162</v>
      </c>
      <c r="F10" s="297"/>
      <c r="G10" s="297"/>
      <c r="H10" s="297"/>
      <c r="I10" s="297"/>
      <c r="J10" s="297"/>
      <c r="K10" s="297"/>
      <c r="L10" s="297"/>
      <c r="M10" s="297"/>
      <c r="N10" s="297"/>
      <c r="O10" s="297"/>
      <c r="P10" s="297"/>
      <c r="Q10" s="297"/>
      <c r="R10" s="297"/>
      <c r="S10" s="297"/>
      <c r="T10" s="297"/>
      <c r="U10" s="297"/>
      <c r="V10" s="297"/>
      <c r="W10" s="297"/>
      <c r="X10" s="297"/>
      <c r="Y10" s="297"/>
      <c r="Z10" s="297"/>
      <c r="AA10" s="297"/>
    </row>
    <row r="11" spans="1:50" ht="30.75" customHeight="1" x14ac:dyDescent="0.25">
      <c r="A11" s="303" t="s">
        <v>84</v>
      </c>
      <c r="B11" s="326">
        <f>K6</f>
        <v>174</v>
      </c>
      <c r="C11" s="326">
        <f>K7</f>
        <v>182</v>
      </c>
      <c r="D11" s="302">
        <f>K8</f>
        <v>-4.3956043956043959E-2</v>
      </c>
      <c r="F11" s="297"/>
      <c r="G11" s="297"/>
      <c r="H11" s="297"/>
      <c r="I11" s="297"/>
      <c r="J11" s="297"/>
      <c r="K11" s="297"/>
      <c r="L11" s="297"/>
      <c r="M11" s="297"/>
      <c r="N11" s="297"/>
      <c r="O11" s="297"/>
      <c r="P11" s="297"/>
      <c r="Q11" s="297"/>
      <c r="R11" s="297"/>
      <c r="S11" s="297"/>
      <c r="T11" s="297"/>
      <c r="U11" s="297"/>
      <c r="V11" s="297"/>
      <c r="W11" s="297"/>
      <c r="X11" s="297"/>
      <c r="Y11" s="297"/>
      <c r="Z11" s="297"/>
      <c r="AA11" s="297"/>
    </row>
    <row r="12" spans="1:50" ht="30.75" customHeight="1" x14ac:dyDescent="0.25">
      <c r="A12" s="303" t="s">
        <v>78</v>
      </c>
      <c r="B12" s="326">
        <f>L6</f>
        <v>120</v>
      </c>
      <c r="C12" s="326">
        <f>L7</f>
        <v>144</v>
      </c>
      <c r="D12" s="302">
        <f>L8</f>
        <v>-0.16666666666666666</v>
      </c>
      <c r="F12" s="297"/>
      <c r="G12" s="297"/>
      <c r="H12" s="297"/>
      <c r="I12" s="297"/>
      <c r="J12" s="297"/>
      <c r="K12" s="297"/>
      <c r="L12" s="297"/>
      <c r="M12" s="297"/>
      <c r="N12" s="297"/>
      <c r="O12" s="297"/>
      <c r="P12" s="297"/>
      <c r="Q12" s="297"/>
      <c r="R12" s="297"/>
      <c r="S12" s="297"/>
      <c r="T12" s="297"/>
      <c r="U12" s="297"/>
      <c r="V12" s="297"/>
      <c r="W12" s="297"/>
      <c r="X12" s="297"/>
      <c r="Y12" s="297"/>
      <c r="Z12" s="297"/>
      <c r="AA12" s="297"/>
    </row>
    <row r="13" spans="1:50" ht="21" customHeight="1" x14ac:dyDescent="0.25">
      <c r="A13" s="293"/>
      <c r="B13" s="293"/>
      <c r="C13" s="293"/>
      <c r="D13" s="301"/>
      <c r="F13" s="297"/>
      <c r="G13" s="297"/>
      <c r="H13" s="297"/>
      <c r="I13" s="297"/>
      <c r="J13" s="297"/>
      <c r="K13" s="297"/>
      <c r="L13" s="297"/>
      <c r="M13" s="297"/>
      <c r="N13" s="297"/>
      <c r="O13" s="297"/>
      <c r="P13" s="297"/>
      <c r="Q13" s="297"/>
      <c r="R13" s="297"/>
      <c r="S13" s="297"/>
      <c r="T13" s="297"/>
      <c r="U13" s="297"/>
      <c r="V13" s="297"/>
      <c r="W13" s="297"/>
      <c r="X13" s="297"/>
      <c r="Y13" s="297"/>
      <c r="Z13" s="297"/>
      <c r="AA13" s="297"/>
    </row>
    <row r="14" spans="1:50" ht="32.25" customHeight="1" x14ac:dyDescent="0.25">
      <c r="A14" s="296"/>
      <c r="B14" s="295"/>
      <c r="C14" s="300"/>
      <c r="D14" s="292"/>
    </row>
    <row r="15" spans="1:50" ht="32.25" customHeight="1" x14ac:dyDescent="0.25">
      <c r="A15" s="299"/>
      <c r="B15" s="295"/>
      <c r="C15" s="294"/>
      <c r="D15" s="292"/>
      <c r="E15" s="297"/>
      <c r="AR15" s="298"/>
      <c r="AS15" s="298"/>
    </row>
    <row r="16" spans="1:50" ht="32.25" customHeight="1" x14ac:dyDescent="0.25">
      <c r="A16" s="296"/>
      <c r="B16" s="295"/>
      <c r="C16" s="294"/>
      <c r="D16" s="292"/>
      <c r="E16" s="297"/>
      <c r="AR16" s="298"/>
      <c r="AS16" s="298"/>
    </row>
    <row r="17" spans="1:5" ht="32.25" customHeight="1" x14ac:dyDescent="0.25">
      <c r="A17" s="296"/>
      <c r="B17" s="295"/>
      <c r="C17" s="294"/>
      <c r="D17" s="292"/>
      <c r="E17" s="297"/>
    </row>
    <row r="18" spans="1:5" ht="32.25" customHeight="1" x14ac:dyDescent="0.25">
      <c r="A18" s="296"/>
      <c r="B18" s="295"/>
      <c r="C18" s="294"/>
      <c r="D18" s="292"/>
      <c r="E18" s="297"/>
    </row>
    <row r="19" spans="1:5" ht="32.25" customHeight="1" x14ac:dyDescent="0.25">
      <c r="A19" s="296"/>
      <c r="B19" s="295"/>
      <c r="C19" s="294"/>
      <c r="D19" s="292"/>
    </row>
    <row r="20" spans="1:5" ht="32.25" customHeight="1" x14ac:dyDescent="0.25">
      <c r="A20" s="296"/>
      <c r="B20" s="295"/>
      <c r="C20" s="294"/>
      <c r="D20" s="292"/>
    </row>
    <row r="21" spans="1:5" ht="15" customHeight="1" x14ac:dyDescent="0.25">
      <c r="D21" s="292"/>
    </row>
    <row r="22" spans="1:5" ht="15" customHeight="1" x14ac:dyDescent="0.25">
      <c r="B22" s="293"/>
      <c r="D22" s="292"/>
    </row>
    <row r="23" spans="1:5" ht="15" customHeight="1" x14ac:dyDescent="0.25"/>
    <row r="24" spans="1:5" ht="15" customHeight="1" x14ac:dyDescent="0.25"/>
    <row r="25" spans="1:5" ht="15" customHeight="1" x14ac:dyDescent="0.25"/>
    <row r="26" spans="1:5" ht="15" customHeight="1" x14ac:dyDescent="0.25"/>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c r="A32" s="291" t="s">
        <v>304</v>
      </c>
      <c r="B32" s="290"/>
      <c r="C32" s="290"/>
      <c r="D32" s="289"/>
    </row>
    <row r="33" spans="1:4" ht="15.75" customHeight="1" x14ac:dyDescent="0.25">
      <c r="A33" s="288" t="s">
        <v>337</v>
      </c>
      <c r="B33" s="287"/>
      <c r="C33" s="287"/>
      <c r="D33" s="287"/>
    </row>
    <row r="34" spans="1:4" ht="15.75" x14ac:dyDescent="0.25">
      <c r="A34" s="286" t="s">
        <v>336</v>
      </c>
      <c r="B34" s="285"/>
      <c r="C34" s="285"/>
      <c r="D34" s="284"/>
    </row>
    <row r="35" spans="1:4" x14ac:dyDescent="0.25">
      <c r="A35" s="283" t="s">
        <v>335</v>
      </c>
    </row>
    <row r="36" spans="1:4" x14ac:dyDescent="0.25">
      <c r="A36" s="282" t="s">
        <v>334</v>
      </c>
    </row>
  </sheetData>
  <conditionalFormatting sqref="C14:C20">
    <cfRule type="cellIs" dxfId="2" priority="1" stopIfTrue="1" operator="lessThan">
      <formula>0</formula>
    </cfRule>
    <cfRule type="cellIs" dxfId="1" priority="2" stopIfTrue="1" operator="lessThan">
      <formula>0</formula>
    </cfRule>
    <cfRule type="cellIs" dxfId="0" priority="3" stopIfTrue="1" operator="greaterThan">
      <formula>0</formula>
    </cfRule>
  </conditionalFormatting>
  <hyperlinks>
    <hyperlink ref="A35" r:id="rId1" xr:uid="{00000000-0004-0000-3800-000000000000}"/>
  </hyperlinks>
  <pageMargins left="0.95" right="0.95" top="0.75" bottom="0.75" header="0.3" footer="0.3"/>
  <pageSetup scale="78" orientation="portrait"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321</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29</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4"/>
      <c r="P3" s="87"/>
      <c r="Q3" s="87"/>
      <c r="R3" s="87"/>
      <c r="S3" s="87"/>
      <c r="T3" s="87"/>
      <c r="U3" s="87"/>
      <c r="V3" s="87"/>
      <c r="W3" s="87"/>
      <c r="X3" s="87"/>
      <c r="Y3" s="87"/>
      <c r="Z3" s="87"/>
      <c r="AA3" s="87"/>
    </row>
    <row r="4" spans="1:28" ht="15.75" customHeight="1" x14ac:dyDescent="0.2">
      <c r="A4" s="203" t="s">
        <v>268</v>
      </c>
      <c r="B4" s="69"/>
      <c r="G4" s="100"/>
      <c r="H4" s="100"/>
      <c r="I4" s="100"/>
      <c r="J4" s="4"/>
      <c r="K4" s="87"/>
      <c r="L4" s="4"/>
      <c r="M4" s="4"/>
      <c r="N4" s="4"/>
      <c r="O4" s="4"/>
      <c r="P4" s="4"/>
      <c r="Q4" s="4"/>
      <c r="R4" s="4"/>
      <c r="S4" s="4"/>
      <c r="T4" s="4"/>
      <c r="U4" s="4"/>
      <c r="V4" s="4"/>
      <c r="W4" s="4"/>
      <c r="X4" s="4"/>
      <c r="Y4" s="4"/>
      <c r="Z4" s="4"/>
      <c r="AA4" s="4"/>
    </row>
    <row r="5" spans="1:28" x14ac:dyDescent="0.2">
      <c r="A5" s="4"/>
      <c r="B5" s="4"/>
      <c r="C5" s="4"/>
      <c r="D5" s="4"/>
      <c r="E5" s="4"/>
      <c r="F5" s="4"/>
      <c r="G5" s="4"/>
      <c r="H5" s="4"/>
      <c r="I5" s="4"/>
      <c r="J5" s="4"/>
      <c r="K5" s="87"/>
      <c r="L5" s="4"/>
      <c r="M5" s="4"/>
      <c r="N5" s="4"/>
      <c r="O5" s="49"/>
      <c r="P5" s="49"/>
      <c r="Q5" s="49"/>
      <c r="R5" s="49"/>
      <c r="S5" s="49"/>
      <c r="T5" s="49"/>
      <c r="U5" s="49"/>
      <c r="V5" s="49"/>
      <c r="W5" s="49"/>
      <c r="X5" s="49"/>
      <c r="Y5" s="49"/>
      <c r="Z5" s="49"/>
      <c r="AA5" s="49"/>
    </row>
    <row r="6" spans="1:28" x14ac:dyDescent="0.2">
      <c r="A6" s="4"/>
      <c r="B6" s="4"/>
      <c r="C6" s="4"/>
      <c r="D6" s="4"/>
      <c r="E6" s="4"/>
      <c r="F6" s="4"/>
      <c r="G6" s="4"/>
      <c r="H6" s="4"/>
      <c r="I6" s="4"/>
      <c r="J6" s="4"/>
      <c r="K6" s="87"/>
      <c r="L6" s="4"/>
      <c r="M6" s="4"/>
      <c r="N6" s="4"/>
      <c r="O6" s="4"/>
      <c r="P6" s="4"/>
      <c r="Q6" s="4"/>
      <c r="R6" s="4"/>
      <c r="S6" s="4"/>
      <c r="T6" s="4"/>
      <c r="U6" s="4"/>
      <c r="V6" s="4"/>
      <c r="W6" s="4"/>
      <c r="X6" s="4"/>
      <c r="Y6" s="4"/>
      <c r="Z6" s="4"/>
      <c r="AA6" s="4"/>
    </row>
    <row r="7" spans="1:28" x14ac:dyDescent="0.2">
      <c r="A7" s="4"/>
      <c r="B7" s="4"/>
      <c r="C7" s="4"/>
      <c r="D7" s="4"/>
      <c r="E7" s="4"/>
      <c r="F7" s="4"/>
      <c r="G7" s="4"/>
      <c r="H7" s="4"/>
      <c r="I7" s="4"/>
      <c r="J7" s="4"/>
      <c r="K7" s="87"/>
      <c r="L7" s="4"/>
      <c r="M7" s="4"/>
      <c r="N7" s="4"/>
      <c r="O7" s="4"/>
      <c r="P7" s="4"/>
      <c r="Q7" s="4"/>
      <c r="R7" s="4"/>
      <c r="S7" s="4"/>
      <c r="T7" s="4"/>
      <c r="U7" s="4"/>
      <c r="V7" s="4"/>
      <c r="W7" s="4"/>
      <c r="X7" s="4"/>
      <c r="Y7" s="4"/>
      <c r="Z7" s="4"/>
      <c r="AA7" s="4"/>
    </row>
    <row r="8" spans="1:28" x14ac:dyDescent="0.2">
      <c r="A8" s="4"/>
      <c r="B8" s="4"/>
      <c r="C8" s="4"/>
      <c r="D8" s="4"/>
      <c r="E8" s="4"/>
      <c r="F8" s="4"/>
      <c r="G8" s="4"/>
      <c r="H8" s="4"/>
      <c r="I8" s="4"/>
      <c r="J8" s="4"/>
      <c r="K8" s="87"/>
      <c r="L8" s="4"/>
      <c r="M8" s="4"/>
      <c r="N8" s="4"/>
      <c r="O8" s="87"/>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4"/>
      <c r="M9" s="4"/>
      <c r="N9" s="4"/>
      <c r="O9" s="87" t="s">
        <v>6</v>
      </c>
      <c r="P9" s="88">
        <v>0.80851063829787229</v>
      </c>
      <c r="Q9" s="88">
        <v>0.79032258064516125</v>
      </c>
      <c r="R9" s="88">
        <v>0.8833333333333333</v>
      </c>
      <c r="S9" s="88">
        <v>0.81034482758620685</v>
      </c>
      <c r="T9" s="88">
        <v>0.77419354838709675</v>
      </c>
      <c r="U9" s="88">
        <v>0.83636363636363631</v>
      </c>
      <c r="V9" s="88">
        <v>0.85106382978723405</v>
      </c>
      <c r="W9" s="88">
        <v>0.90909090909090906</v>
      </c>
      <c r="X9" s="88">
        <v>0.89473684210526316</v>
      </c>
      <c r="Y9" s="88">
        <v>0.88372093023255816</v>
      </c>
      <c r="Z9" s="88">
        <v>0.84313725490196079</v>
      </c>
      <c r="AA9" s="88">
        <v>0.77551020408163263</v>
      </c>
      <c r="AB9" s="49"/>
    </row>
    <row r="10" spans="1:28" x14ac:dyDescent="0.2">
      <c r="A10" s="4"/>
      <c r="B10" s="4"/>
      <c r="C10" s="4"/>
      <c r="D10" s="4"/>
      <c r="E10" s="4"/>
      <c r="F10" s="4"/>
      <c r="G10" s="4"/>
      <c r="H10" s="4"/>
      <c r="I10" s="4"/>
      <c r="J10" s="4"/>
      <c r="K10" s="87"/>
      <c r="L10" s="4"/>
      <c r="M10" s="4"/>
      <c r="N10" s="4"/>
      <c r="O10" s="87" t="s">
        <v>355</v>
      </c>
      <c r="P10" s="88">
        <v>0.9375</v>
      </c>
      <c r="Q10" s="88">
        <v>0.93103448275862066</v>
      </c>
      <c r="R10" s="88">
        <v>0.9285714285714286</v>
      </c>
      <c r="S10" s="88">
        <v>0.92307692307692313</v>
      </c>
      <c r="T10" s="88">
        <v>0.93333333333333335</v>
      </c>
      <c r="U10" s="88">
        <v>0.9285714285714286</v>
      </c>
      <c r="V10" s="88">
        <v>0.93103448275862066</v>
      </c>
      <c r="W10" s="88">
        <v>0.93181818181818177</v>
      </c>
      <c r="X10" s="88">
        <v>0.93333333333333335</v>
      </c>
      <c r="Y10" s="88">
        <v>0.93103448275862066</v>
      </c>
      <c r="Z10" s="88">
        <v>0.9242424242424242</v>
      </c>
      <c r="AA10" s="88">
        <v>0.92592592592592593</v>
      </c>
      <c r="AB10" s="49"/>
    </row>
    <row r="11" spans="1:28" x14ac:dyDescent="0.2">
      <c r="A11" s="4"/>
      <c r="B11" s="4"/>
      <c r="C11" s="4"/>
      <c r="D11" s="4"/>
      <c r="E11" s="4"/>
      <c r="F11" s="4"/>
      <c r="G11" s="4"/>
      <c r="H11" s="4"/>
      <c r="I11" s="4"/>
      <c r="J11" s="4"/>
      <c r="K11" s="87"/>
      <c r="L11" s="4"/>
      <c r="M11" s="4"/>
      <c r="N11" s="4"/>
      <c r="O11" s="87" t="s">
        <v>356</v>
      </c>
      <c r="P11" s="88">
        <v>0.92307692307692313</v>
      </c>
      <c r="Q11" s="88">
        <v>0.90909090909090906</v>
      </c>
      <c r="R11" s="88">
        <v>0.89655172413793105</v>
      </c>
      <c r="S11" s="88">
        <v>0.92</v>
      </c>
      <c r="T11" s="88">
        <v>0.92592592592592593</v>
      </c>
      <c r="U11" s="88">
        <v>0.91666666666666663</v>
      </c>
      <c r="V11" s="88">
        <v>0.93333333333333335</v>
      </c>
      <c r="W11" s="88">
        <v>0.90909090909090906</v>
      </c>
      <c r="X11" s="88">
        <v>0.92307692307692313</v>
      </c>
      <c r="Y11" s="88">
        <v>0.9285714285714286</v>
      </c>
      <c r="Z11" s="88">
        <v>0.92</v>
      </c>
      <c r="AA11" s="88">
        <v>0.92592592592592593</v>
      </c>
      <c r="AB11" s="49"/>
    </row>
    <row r="12" spans="1:28" x14ac:dyDescent="0.2">
      <c r="A12" s="4"/>
      <c r="B12" s="4"/>
      <c r="C12" s="4"/>
      <c r="D12" s="4"/>
      <c r="E12" s="4"/>
      <c r="F12" s="4"/>
      <c r="G12" s="4"/>
      <c r="H12" s="4"/>
      <c r="I12" s="4"/>
      <c r="J12" s="4"/>
      <c r="K12" s="87"/>
      <c r="L12" s="4"/>
      <c r="M12" s="4"/>
      <c r="N12" s="4"/>
      <c r="O12" s="87" t="s">
        <v>357</v>
      </c>
      <c r="P12" s="88">
        <v>0.95</v>
      </c>
      <c r="Q12" s="88">
        <v>0.94117647058823528</v>
      </c>
      <c r="R12" s="88">
        <v>0.94117647058823528</v>
      </c>
      <c r="S12" s="88">
        <v>0.94</v>
      </c>
      <c r="T12" s="88">
        <v>0.93877551020408168</v>
      </c>
      <c r="U12" s="88">
        <v>0.94736842105263153</v>
      </c>
      <c r="V12" s="88">
        <v>0.94117647058823528</v>
      </c>
      <c r="W12" s="88">
        <v>0.94444444444444442</v>
      </c>
      <c r="X12" s="88">
        <v>0.94117647058823528</v>
      </c>
      <c r="Y12" s="88">
        <v>0.9375</v>
      </c>
      <c r="Z12" s="88">
        <v>0.9375</v>
      </c>
      <c r="AA12" s="88">
        <v>0.94</v>
      </c>
      <c r="AB12" s="49"/>
    </row>
    <row r="13" spans="1:28" x14ac:dyDescent="0.2">
      <c r="A13" s="4"/>
      <c r="B13" s="4"/>
      <c r="C13" s="4"/>
      <c r="D13" s="4"/>
      <c r="E13" s="4"/>
      <c r="F13" s="4"/>
      <c r="G13" s="4"/>
      <c r="H13" s="4"/>
      <c r="I13" s="4"/>
      <c r="J13" s="4"/>
      <c r="K13" s="87"/>
      <c r="L13" s="4"/>
      <c r="M13" s="4"/>
      <c r="N13" s="4"/>
      <c r="O13" s="87" t="s">
        <v>358</v>
      </c>
      <c r="P13" s="88">
        <v>0.79411764705882348</v>
      </c>
      <c r="Q13" s="88">
        <v>0.78260869565217395</v>
      </c>
      <c r="R13" s="88">
        <v>0.78125</v>
      </c>
      <c r="S13" s="88">
        <v>0.77777777777777779</v>
      </c>
      <c r="T13" s="88">
        <v>0.76666666666666672</v>
      </c>
      <c r="U13" s="88">
        <v>0.77272727272727271</v>
      </c>
      <c r="V13" s="88">
        <v>0.77777777777777779</v>
      </c>
      <c r="W13" s="88">
        <v>0.79166666666666663</v>
      </c>
      <c r="X13" s="88">
        <v>0.78260869565217395</v>
      </c>
      <c r="Y13" s="88">
        <v>0.76190476190476186</v>
      </c>
      <c r="Z13" s="88">
        <v>0.78333333333333333</v>
      </c>
      <c r="AA13" s="88">
        <v>0.76190476190476186</v>
      </c>
      <c r="AB13" s="49"/>
    </row>
    <row r="14" spans="1:28" x14ac:dyDescent="0.2">
      <c r="A14" s="4"/>
      <c r="B14" s="4"/>
      <c r="C14" s="4"/>
      <c r="D14" s="4"/>
      <c r="E14" s="4"/>
      <c r="F14" s="4"/>
      <c r="G14" s="4"/>
      <c r="H14" s="4"/>
      <c r="I14" s="4"/>
      <c r="J14" s="4"/>
      <c r="K14" s="87"/>
      <c r="L14" s="4"/>
      <c r="M14" s="4"/>
      <c r="N14" s="4"/>
      <c r="O14" s="87" t="s">
        <v>359</v>
      </c>
      <c r="P14" s="88">
        <v>0.7857142857142857</v>
      </c>
      <c r="Q14" s="88">
        <v>0.74747474747474751</v>
      </c>
      <c r="R14" s="88">
        <v>0.77777777777777779</v>
      </c>
      <c r="S14" s="88">
        <v>0.78378378378378377</v>
      </c>
      <c r="T14" s="88">
        <v>0.74468085106382975</v>
      </c>
      <c r="U14" s="88">
        <v>0.73684210526315785</v>
      </c>
      <c r="V14" s="88">
        <v>0.76190476190476186</v>
      </c>
      <c r="W14" s="88">
        <v>0.76470588235294112</v>
      </c>
      <c r="X14" s="88">
        <v>0.76923076923076927</v>
      </c>
      <c r="Y14" s="88">
        <v>0.74193548387096775</v>
      </c>
      <c r="Z14" s="88">
        <v>0.7407407407407407</v>
      </c>
      <c r="AA14" s="88">
        <v>0.77551020408163263</v>
      </c>
      <c r="AB14" s="49"/>
    </row>
    <row r="15" spans="1:28" x14ac:dyDescent="0.2">
      <c r="A15" s="4"/>
      <c r="B15" s="4"/>
      <c r="C15" s="4"/>
      <c r="D15" s="4"/>
      <c r="E15" s="4"/>
      <c r="F15" s="4"/>
      <c r="G15" s="4"/>
      <c r="H15" s="4"/>
      <c r="I15" s="4"/>
      <c r="J15" s="4"/>
      <c r="K15" s="87"/>
      <c r="L15" s="4"/>
      <c r="M15" s="4"/>
      <c r="N15" s="4"/>
      <c r="O15" s="87" t="s">
        <v>360</v>
      </c>
      <c r="P15" s="88">
        <v>0.81081081081081086</v>
      </c>
      <c r="Q15" s="88">
        <v>0.78787878787878785</v>
      </c>
      <c r="R15" s="88">
        <v>0.78947368421052633</v>
      </c>
      <c r="S15" s="88">
        <v>0.7857142857142857</v>
      </c>
      <c r="T15" s="88">
        <v>0.78431372549019607</v>
      </c>
      <c r="U15" s="88">
        <v>0.79069767441860461</v>
      </c>
      <c r="V15" s="88">
        <v>0.79166666666666663</v>
      </c>
      <c r="W15" s="88">
        <v>0.78787878787878785</v>
      </c>
      <c r="X15" s="88">
        <v>0.78378378378378377</v>
      </c>
      <c r="Y15" s="88">
        <v>0.77611940298507465</v>
      </c>
      <c r="Z15" s="88">
        <v>0.78048780487804881</v>
      </c>
      <c r="AA15" s="88">
        <v>0.76829268292682928</v>
      </c>
      <c r="AB15" s="49"/>
    </row>
    <row r="16" spans="1:28" x14ac:dyDescent="0.2">
      <c r="A16" s="4"/>
      <c r="B16" s="4"/>
      <c r="C16" s="4"/>
      <c r="D16" s="4"/>
      <c r="E16" s="4"/>
      <c r="F16" s="4"/>
      <c r="G16" s="4"/>
      <c r="H16" s="4"/>
      <c r="I16" s="4"/>
      <c r="J16" s="4"/>
      <c r="K16" s="87"/>
      <c r="L16" s="4"/>
      <c r="M16" s="4"/>
      <c r="N16" s="4"/>
      <c r="O16" s="4"/>
      <c r="P16" s="4"/>
      <c r="Q16" s="4"/>
      <c r="R16" s="4"/>
      <c r="S16" s="4"/>
      <c r="T16" s="4"/>
      <c r="U16" s="4"/>
      <c r="V16" s="4"/>
      <c r="W16" s="4"/>
      <c r="X16" s="4"/>
      <c r="Y16" s="4"/>
      <c r="Z16" s="4"/>
      <c r="AA16" s="4"/>
    </row>
    <row r="17" spans="1:27" x14ac:dyDescent="0.2">
      <c r="A17" s="4"/>
      <c r="B17" s="4"/>
      <c r="C17" s="4"/>
      <c r="D17" s="4"/>
      <c r="E17" s="4"/>
      <c r="F17" s="4"/>
      <c r="G17" s="4"/>
      <c r="H17" s="4"/>
      <c r="I17" s="4"/>
      <c r="J17" s="4"/>
      <c r="K17" s="87"/>
      <c r="L17" s="4"/>
      <c r="M17" s="4"/>
      <c r="N17" s="4"/>
      <c r="O17" s="4"/>
      <c r="P17" s="4"/>
      <c r="Q17" s="4"/>
      <c r="R17" s="4"/>
      <c r="S17" s="4"/>
      <c r="T17" s="4"/>
      <c r="U17" s="4"/>
      <c r="V17" s="4"/>
      <c r="W17" s="4"/>
      <c r="X17" s="4"/>
      <c r="Y17" s="4"/>
      <c r="Z17" s="4"/>
      <c r="AA17" s="4"/>
    </row>
    <row r="18" spans="1:27" x14ac:dyDescent="0.2">
      <c r="A18" s="4"/>
      <c r="B18" s="4"/>
      <c r="C18" s="4"/>
      <c r="D18" s="4"/>
      <c r="E18" s="4"/>
      <c r="F18" s="4"/>
      <c r="G18" s="4"/>
      <c r="H18" s="4"/>
      <c r="I18" s="4"/>
      <c r="J18" s="4"/>
      <c r="K18" s="87"/>
      <c r="L18" s="4"/>
      <c r="M18" s="4"/>
      <c r="N18" s="4"/>
      <c r="O18" s="4"/>
      <c r="P18" s="4"/>
      <c r="Q18" s="4"/>
      <c r="R18" s="4"/>
      <c r="S18" s="4"/>
      <c r="T18" s="4"/>
      <c r="U18" s="4"/>
      <c r="V18" s="4"/>
      <c r="W18" s="4"/>
      <c r="X18" s="4"/>
      <c r="Y18" s="4"/>
      <c r="Z18" s="4"/>
      <c r="AA18" s="4"/>
    </row>
    <row r="19" spans="1:27" x14ac:dyDescent="0.2">
      <c r="A19" s="4"/>
      <c r="B19" s="4"/>
      <c r="C19" s="4"/>
      <c r="D19" s="4"/>
      <c r="E19" s="4"/>
      <c r="F19" s="4"/>
      <c r="G19" s="4"/>
      <c r="H19" s="4"/>
      <c r="I19" s="4"/>
      <c r="J19" s="4"/>
      <c r="K19" s="87"/>
      <c r="L19" s="4"/>
      <c r="M19" s="4"/>
      <c r="N19" s="4"/>
      <c r="O19" s="4"/>
      <c r="P19" s="4"/>
      <c r="Q19" s="4"/>
      <c r="R19" s="4"/>
      <c r="S19" s="4"/>
      <c r="T19" s="4"/>
      <c r="U19" s="4"/>
      <c r="V19" s="4"/>
      <c r="W19" s="4"/>
      <c r="X19" s="4"/>
      <c r="Y19" s="4"/>
      <c r="Z19" s="4"/>
      <c r="AA19" s="4"/>
    </row>
    <row r="20" spans="1:27" x14ac:dyDescent="0.2">
      <c r="A20" s="4"/>
      <c r="B20" s="4"/>
      <c r="C20" s="4"/>
      <c r="D20" s="4"/>
      <c r="E20" s="4"/>
      <c r="F20" s="4"/>
      <c r="G20" s="4"/>
      <c r="H20" s="4"/>
      <c r="I20" s="4"/>
      <c r="J20" s="4"/>
      <c r="K20" s="87"/>
      <c r="L20" s="4"/>
      <c r="M20" s="4"/>
      <c r="N20" s="4"/>
      <c r="O20" s="4"/>
      <c r="P20" s="4"/>
      <c r="Q20" s="4"/>
      <c r="R20" s="4"/>
      <c r="S20" s="4"/>
      <c r="T20" s="4"/>
      <c r="U20" s="4"/>
      <c r="V20" s="4"/>
      <c r="W20" s="4"/>
      <c r="X20" s="4"/>
      <c r="Y20" s="4"/>
      <c r="Z20" s="4"/>
      <c r="AA20" s="4"/>
    </row>
    <row r="21" spans="1:27" x14ac:dyDescent="0.2">
      <c r="A21" s="4"/>
      <c r="B21" s="4"/>
      <c r="C21" s="4"/>
      <c r="D21" s="4"/>
      <c r="E21" s="4"/>
      <c r="F21" s="4"/>
      <c r="G21" s="4"/>
      <c r="H21" s="4"/>
      <c r="I21" s="4"/>
      <c r="J21" s="4"/>
      <c r="K21" s="87"/>
      <c r="L21" s="4"/>
      <c r="M21" s="4"/>
      <c r="N21" s="4"/>
      <c r="O21" s="4"/>
      <c r="P21" s="4"/>
      <c r="Q21" s="4"/>
      <c r="R21" s="4"/>
      <c r="S21" s="4"/>
      <c r="T21" s="4"/>
      <c r="U21" s="4"/>
      <c r="V21" s="4"/>
      <c r="W21" s="4"/>
      <c r="X21" s="4"/>
      <c r="Y21" s="4"/>
      <c r="Z21" s="4"/>
      <c r="AA21" s="4"/>
    </row>
    <row r="22" spans="1:27" x14ac:dyDescent="0.2">
      <c r="A22" s="4"/>
      <c r="B22" s="4"/>
      <c r="C22" s="4"/>
      <c r="D22" s="4"/>
      <c r="E22" s="4"/>
      <c r="F22" s="4"/>
      <c r="G22" s="4"/>
      <c r="H22" s="4"/>
      <c r="I22" s="4"/>
      <c r="J22" s="4"/>
      <c r="K22" s="87"/>
      <c r="L22" s="87"/>
      <c r="M22" s="87"/>
      <c r="N22" s="87"/>
      <c r="O22" s="4"/>
      <c r="P22" s="4"/>
      <c r="Q22" s="4"/>
      <c r="R22" s="4"/>
      <c r="S22" s="4"/>
      <c r="T22" s="4"/>
      <c r="U22" s="4"/>
      <c r="V22" s="4"/>
      <c r="W22" s="4"/>
      <c r="X22" s="4"/>
      <c r="Y22" s="4"/>
      <c r="Z22" s="4"/>
      <c r="AA22" s="4"/>
    </row>
    <row r="23" spans="1:27" x14ac:dyDescent="0.2">
      <c r="A23" s="4"/>
      <c r="B23" s="4"/>
      <c r="C23" s="4"/>
      <c r="D23" s="4"/>
      <c r="E23" s="4"/>
      <c r="F23" s="4"/>
      <c r="G23" s="4"/>
      <c r="H23" s="4"/>
      <c r="I23" s="4"/>
      <c r="J23" s="4"/>
      <c r="K23" s="87"/>
      <c r="L23" s="87"/>
      <c r="M23" s="87"/>
      <c r="N23" s="87"/>
      <c r="O23" s="4"/>
      <c r="P23" s="4"/>
      <c r="Q23" s="4"/>
      <c r="R23" s="4"/>
      <c r="S23" s="4"/>
      <c r="T23" s="4"/>
      <c r="U23" s="4"/>
      <c r="V23" s="4"/>
      <c r="W23" s="4"/>
      <c r="X23" s="4"/>
      <c r="Y23" s="4"/>
      <c r="Z23" s="4"/>
      <c r="AA23" s="4"/>
    </row>
    <row r="24" spans="1:27" x14ac:dyDescent="0.2">
      <c r="A24" s="4"/>
      <c r="B24" s="4"/>
      <c r="C24" s="4"/>
      <c r="D24" s="4"/>
      <c r="E24" s="4"/>
      <c r="F24" s="4"/>
      <c r="G24" s="4"/>
      <c r="H24" s="4"/>
      <c r="I24" s="4"/>
      <c r="J24" s="4"/>
      <c r="K24" s="87"/>
      <c r="L24" s="87"/>
      <c r="M24" s="87"/>
      <c r="N24" s="87"/>
      <c r="O24" s="4"/>
      <c r="P24" s="4"/>
      <c r="Q24" s="4"/>
      <c r="R24" s="4"/>
      <c r="S24" s="4"/>
      <c r="T24" s="4"/>
      <c r="U24" s="4"/>
      <c r="V24" s="4"/>
      <c r="W24" s="4"/>
      <c r="X24" s="4"/>
      <c r="Y24" s="4"/>
      <c r="Z24" s="4"/>
      <c r="AA24" s="4"/>
    </row>
    <row r="25" spans="1:27" x14ac:dyDescent="0.2">
      <c r="A25" s="4"/>
      <c r="B25" s="4"/>
      <c r="C25" s="4"/>
      <c r="D25" s="4"/>
      <c r="E25" s="4"/>
      <c r="F25" s="4"/>
      <c r="G25" s="4"/>
      <c r="H25" s="4"/>
      <c r="I25" s="4"/>
      <c r="J25" s="4"/>
      <c r="K25" s="87"/>
      <c r="L25" s="87"/>
      <c r="M25" s="87"/>
      <c r="N25" s="87"/>
      <c r="O25" s="4"/>
      <c r="P25" s="4"/>
      <c r="Q25" s="4"/>
      <c r="R25" s="4"/>
      <c r="S25" s="4"/>
      <c r="T25" s="4"/>
      <c r="U25" s="4"/>
      <c r="V25" s="4"/>
      <c r="W25" s="4"/>
      <c r="X25" s="4"/>
      <c r="Y25" s="4"/>
      <c r="Z25" s="4"/>
      <c r="AA25" s="4"/>
    </row>
    <row r="26" spans="1:27" x14ac:dyDescent="0.2">
      <c r="A26" s="4"/>
      <c r="B26" s="4"/>
      <c r="C26" s="4"/>
      <c r="D26" s="4"/>
      <c r="E26" s="4"/>
      <c r="F26" s="4"/>
      <c r="G26" s="4"/>
      <c r="H26" s="4"/>
      <c r="I26" s="4"/>
      <c r="J26" s="4"/>
      <c r="K26" s="87"/>
      <c r="L26" s="87"/>
      <c r="M26" s="87"/>
      <c r="N26" s="87"/>
      <c r="O26" s="4"/>
      <c r="P26" s="4"/>
      <c r="Q26" s="4"/>
      <c r="R26" s="4"/>
      <c r="S26" s="4"/>
      <c r="T26" s="4"/>
      <c r="U26" s="4"/>
      <c r="V26" s="4"/>
      <c r="W26" s="4"/>
      <c r="X26" s="4"/>
      <c r="Y26" s="4"/>
      <c r="Z26" s="4"/>
      <c r="AA26" s="4"/>
    </row>
    <row r="27" spans="1:27" x14ac:dyDescent="0.2">
      <c r="A27" s="4"/>
      <c r="B27" s="4"/>
      <c r="C27" s="4"/>
      <c r="D27" s="4"/>
      <c r="E27" s="4"/>
      <c r="F27" s="4"/>
      <c r="G27" s="4"/>
      <c r="H27" s="4"/>
      <c r="I27" s="4"/>
      <c r="J27" s="4"/>
      <c r="K27" s="87"/>
      <c r="L27" s="87"/>
      <c r="M27" s="87"/>
      <c r="N27" s="87"/>
      <c r="O27" s="4"/>
      <c r="P27" s="4"/>
      <c r="Q27" s="4"/>
      <c r="R27" s="4"/>
      <c r="S27" s="4"/>
      <c r="T27" s="4"/>
      <c r="U27" s="4"/>
      <c r="V27" s="4"/>
      <c r="W27" s="4"/>
      <c r="X27" s="4"/>
      <c r="Y27" s="4"/>
      <c r="Z27" s="4"/>
      <c r="AA27" s="4"/>
    </row>
    <row r="28" spans="1:27" x14ac:dyDescent="0.2">
      <c r="A28" s="4"/>
      <c r="B28" s="4"/>
      <c r="C28" s="4"/>
      <c r="D28" s="4"/>
      <c r="E28" s="4"/>
      <c r="F28" s="4"/>
      <c r="G28" s="4"/>
      <c r="H28" s="4"/>
      <c r="I28" s="4"/>
      <c r="J28" s="4"/>
      <c r="K28" s="87"/>
      <c r="L28" s="87"/>
      <c r="M28" s="87"/>
      <c r="N28" s="87"/>
      <c r="O28" s="4"/>
      <c r="P28" s="4"/>
      <c r="Q28" s="4"/>
      <c r="R28" s="4"/>
      <c r="S28" s="4"/>
      <c r="T28" s="4"/>
      <c r="U28" s="4"/>
      <c r="V28" s="4"/>
      <c r="W28" s="4"/>
      <c r="X28" s="4"/>
      <c r="Y28" s="4"/>
      <c r="Z28" s="4"/>
      <c r="AA28" s="4"/>
    </row>
    <row r="29" spans="1:27" x14ac:dyDescent="0.2">
      <c r="A29" s="4"/>
      <c r="B29" s="4"/>
      <c r="C29" s="4"/>
      <c r="D29" s="4"/>
      <c r="E29" s="4"/>
      <c r="F29" s="4"/>
      <c r="G29" s="4"/>
      <c r="H29" s="4"/>
      <c r="I29" s="4"/>
      <c r="J29" s="4"/>
      <c r="K29" s="87"/>
      <c r="L29" s="87"/>
      <c r="M29" s="87"/>
      <c r="N29" s="87"/>
      <c r="O29" s="4"/>
      <c r="P29" s="4"/>
      <c r="Q29" s="4"/>
      <c r="R29" s="4"/>
      <c r="S29" s="4"/>
      <c r="T29" s="4"/>
      <c r="U29" s="4"/>
      <c r="V29" s="4"/>
      <c r="W29" s="4"/>
      <c r="X29" s="4"/>
      <c r="Y29" s="4"/>
      <c r="Z29" s="4"/>
      <c r="AA29" s="4"/>
    </row>
    <row r="30" spans="1:27" x14ac:dyDescent="0.2">
      <c r="A30" s="4"/>
      <c r="B30" s="4"/>
      <c r="C30" s="4"/>
      <c r="D30" s="4"/>
      <c r="E30" s="4"/>
      <c r="F30" s="4"/>
      <c r="G30" s="4"/>
      <c r="H30" s="4"/>
      <c r="I30" s="4"/>
      <c r="J30" s="4"/>
      <c r="K30" s="87"/>
      <c r="L30" s="87"/>
      <c r="M30" s="87"/>
      <c r="N30" s="87"/>
      <c r="O30" s="4"/>
      <c r="P30" s="4"/>
      <c r="Q30" s="4"/>
      <c r="R30" s="4"/>
      <c r="S30" s="4"/>
      <c r="T30" s="4"/>
      <c r="U30" s="4"/>
      <c r="V30" s="4"/>
      <c r="W30" s="4"/>
      <c r="X30" s="4"/>
      <c r="Y30" s="4"/>
      <c r="Z30" s="4"/>
      <c r="AA30" s="4"/>
    </row>
    <row r="31" spans="1:27" x14ac:dyDescent="0.2">
      <c r="A31" s="4"/>
      <c r="B31" s="4"/>
      <c r="C31" s="4"/>
      <c r="D31" s="4"/>
      <c r="E31" s="4"/>
      <c r="F31" s="4"/>
      <c r="G31" s="4"/>
      <c r="H31" s="4"/>
      <c r="I31" s="4"/>
      <c r="J31" s="4"/>
      <c r="K31" s="87"/>
      <c r="L31" s="87"/>
      <c r="M31" s="87"/>
      <c r="N31" s="87"/>
      <c r="O31" s="4"/>
      <c r="P31" s="4"/>
      <c r="Q31" s="4"/>
      <c r="R31" s="4"/>
      <c r="S31" s="4"/>
      <c r="T31" s="4"/>
      <c r="U31" s="4"/>
      <c r="V31" s="4"/>
      <c r="W31" s="4"/>
      <c r="X31" s="4"/>
      <c r="Y31" s="4"/>
      <c r="Z31" s="4"/>
      <c r="AA31" s="4"/>
    </row>
    <row r="32" spans="1:27" x14ac:dyDescent="0.2">
      <c r="A32" s="4"/>
      <c r="B32" s="4"/>
      <c r="C32" s="4"/>
      <c r="D32" s="4"/>
      <c r="E32" s="4"/>
      <c r="F32" s="4"/>
      <c r="G32" s="4"/>
      <c r="H32" s="4"/>
      <c r="I32" s="4"/>
      <c r="J32" s="4"/>
      <c r="K32" s="87"/>
      <c r="L32" s="87"/>
      <c r="M32" s="87"/>
      <c r="N32" s="87"/>
      <c r="O32" s="4"/>
      <c r="P32" s="4"/>
      <c r="Q32" s="4"/>
      <c r="R32" s="4"/>
      <c r="S32" s="4"/>
      <c r="T32" s="4"/>
      <c r="U32" s="4"/>
      <c r="V32" s="4"/>
      <c r="W32" s="4"/>
      <c r="X32" s="4"/>
      <c r="Y32" s="4"/>
      <c r="Z32" s="4"/>
      <c r="AA32" s="4"/>
    </row>
    <row r="33" spans="1:27" ht="21" customHeight="1" x14ac:dyDescent="0.2">
      <c r="A33" s="131" t="s">
        <v>275</v>
      </c>
      <c r="B33" s="4"/>
      <c r="C33" s="4"/>
      <c r="D33" s="4"/>
      <c r="E33" s="4"/>
      <c r="F33" s="4"/>
      <c r="G33" s="4"/>
      <c r="H33" s="4"/>
      <c r="I33" s="4"/>
      <c r="J33" s="4"/>
      <c r="K33" s="87"/>
      <c r="L33" s="87"/>
      <c r="M33" s="87"/>
      <c r="N33" s="87"/>
      <c r="O33" s="4"/>
      <c r="P33" s="4"/>
      <c r="Q33" s="4"/>
      <c r="R33" s="4"/>
      <c r="S33" s="4"/>
      <c r="T33" s="4"/>
      <c r="U33" s="4"/>
      <c r="V33" s="4"/>
      <c r="W33" s="4"/>
      <c r="X33" s="4"/>
      <c r="Y33" s="4"/>
      <c r="Z33" s="4"/>
      <c r="AA33" s="4"/>
    </row>
    <row r="34" spans="1:27" ht="15" customHeight="1" x14ac:dyDescent="0.2">
      <c r="A34" s="204" t="s">
        <v>268</v>
      </c>
      <c r="B34" s="4"/>
      <c r="C34" s="4"/>
      <c r="D34" s="4"/>
      <c r="E34" s="4"/>
      <c r="F34" s="4"/>
      <c r="G34" s="4"/>
      <c r="H34" s="4"/>
      <c r="I34" s="4"/>
      <c r="J34" s="4"/>
      <c r="K34" s="87"/>
      <c r="L34" s="87"/>
      <c r="M34" s="87"/>
      <c r="N34" s="87"/>
      <c r="O34" s="4"/>
      <c r="P34" s="4"/>
      <c r="Q34" s="4"/>
      <c r="R34" s="4"/>
      <c r="S34" s="4"/>
      <c r="T34" s="4"/>
      <c r="U34" s="4"/>
      <c r="V34" s="4"/>
      <c r="W34" s="4"/>
      <c r="X34" s="4"/>
      <c r="Y34" s="4"/>
      <c r="Z34" s="4"/>
      <c r="AA34" s="4"/>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4"/>
      <c r="P35" s="4"/>
      <c r="Q35" s="4"/>
      <c r="R35" s="4"/>
      <c r="S35" s="4"/>
      <c r="T35" s="4"/>
      <c r="U35" s="4"/>
      <c r="V35" s="4"/>
      <c r="W35" s="4"/>
      <c r="X35" s="4"/>
      <c r="Y35" s="4"/>
      <c r="Z35" s="4"/>
      <c r="AA35" s="49"/>
    </row>
    <row r="36" spans="1:27" ht="12.75" customHeight="1" x14ac:dyDescent="0.2">
      <c r="A36" s="250" t="s">
        <v>487</v>
      </c>
      <c r="B36" s="252">
        <v>0.95</v>
      </c>
      <c r="C36" s="252">
        <v>0.9375</v>
      </c>
      <c r="D36" s="252">
        <v>0.92307692307692313</v>
      </c>
      <c r="E36" s="252">
        <v>0.81081081081081086</v>
      </c>
      <c r="F36" s="252">
        <v>0.79411764705882348</v>
      </c>
      <c r="G36" s="253">
        <v>0.7857142857142857</v>
      </c>
      <c r="H36" s="4"/>
      <c r="I36" s="4"/>
      <c r="J36" s="4"/>
      <c r="K36" s="87"/>
      <c r="L36" s="87"/>
      <c r="M36" s="87"/>
      <c r="N36" s="87"/>
      <c r="O36" s="4"/>
      <c r="P36" s="4"/>
      <c r="Q36" s="4"/>
      <c r="R36" s="4"/>
      <c r="S36" s="4"/>
      <c r="T36" s="4"/>
      <c r="U36" s="4"/>
      <c r="V36" s="4"/>
      <c r="W36" s="4"/>
      <c r="X36" s="4"/>
      <c r="Y36" s="4"/>
      <c r="Z36" s="4"/>
      <c r="AA36" s="49"/>
    </row>
    <row r="37" spans="1:27" ht="12.75" customHeight="1" x14ac:dyDescent="0.2">
      <c r="A37" s="250" t="s">
        <v>488</v>
      </c>
      <c r="B37" s="252">
        <v>0.94117647058823528</v>
      </c>
      <c r="C37" s="252">
        <v>0.93103448275862066</v>
      </c>
      <c r="D37" s="252">
        <v>0.90909090909090906</v>
      </c>
      <c r="E37" s="252">
        <v>0.78787878787878785</v>
      </c>
      <c r="F37" s="252">
        <v>0.78260869565217395</v>
      </c>
      <c r="G37" s="253">
        <v>0.74747474747474751</v>
      </c>
      <c r="H37" s="4"/>
      <c r="I37" s="4"/>
      <c r="J37" s="4"/>
      <c r="K37" s="87"/>
      <c r="L37" s="87"/>
      <c r="M37" s="87"/>
      <c r="N37" s="87"/>
      <c r="O37" s="4"/>
      <c r="P37" s="4"/>
      <c r="Q37" s="4"/>
      <c r="R37" s="4"/>
      <c r="S37" s="4"/>
      <c r="T37" s="4"/>
      <c r="U37" s="4"/>
      <c r="V37" s="4"/>
      <c r="W37" s="4"/>
      <c r="X37" s="4"/>
      <c r="Y37" s="4"/>
      <c r="Z37" s="4"/>
      <c r="AA37" s="49"/>
    </row>
    <row r="38" spans="1:27" ht="12.75" customHeight="1" x14ac:dyDescent="0.2">
      <c r="A38" s="250" t="s">
        <v>489</v>
      </c>
      <c r="B38" s="252">
        <v>0.94117647058823528</v>
      </c>
      <c r="C38" s="252">
        <v>0.9285714285714286</v>
      </c>
      <c r="D38" s="252">
        <v>0.89655172413793105</v>
      </c>
      <c r="E38" s="252">
        <v>0.78947368421052633</v>
      </c>
      <c r="F38" s="252">
        <v>0.78125</v>
      </c>
      <c r="G38" s="253">
        <v>0.77777777777777779</v>
      </c>
      <c r="H38" s="4"/>
      <c r="I38" s="4"/>
      <c r="J38" s="4"/>
      <c r="K38" s="87"/>
      <c r="L38" s="87"/>
      <c r="M38" s="87"/>
      <c r="N38" s="87"/>
      <c r="O38" s="4"/>
      <c r="P38" s="4"/>
      <c r="Q38" s="4"/>
      <c r="R38" s="4"/>
      <c r="S38" s="4"/>
      <c r="T38" s="4"/>
      <c r="U38" s="4"/>
      <c r="V38" s="4"/>
      <c r="W38" s="4"/>
      <c r="X38" s="4"/>
      <c r="Y38" s="4"/>
      <c r="Z38" s="4"/>
      <c r="AA38" s="49"/>
    </row>
    <row r="39" spans="1:27" ht="12.75" customHeight="1" x14ac:dyDescent="0.2">
      <c r="A39" s="250" t="s">
        <v>490</v>
      </c>
      <c r="B39" s="252">
        <v>0.94</v>
      </c>
      <c r="C39" s="252">
        <v>0.92307692307692313</v>
      </c>
      <c r="D39" s="252">
        <v>0.92</v>
      </c>
      <c r="E39" s="252">
        <v>0.7857142857142857</v>
      </c>
      <c r="F39" s="252">
        <v>0.77777777777777779</v>
      </c>
      <c r="G39" s="253">
        <v>0.78378378378378377</v>
      </c>
      <c r="H39" s="4"/>
      <c r="I39" s="4"/>
      <c r="J39" s="4"/>
      <c r="K39" s="87"/>
      <c r="L39" s="87"/>
      <c r="M39" s="87"/>
      <c r="N39" s="87"/>
      <c r="O39" s="4"/>
      <c r="P39" s="4"/>
      <c r="Q39" s="4"/>
      <c r="R39" s="4"/>
      <c r="S39" s="4"/>
      <c r="T39" s="4"/>
      <c r="U39" s="4"/>
      <c r="V39" s="4"/>
      <c r="W39" s="4"/>
      <c r="X39" s="4"/>
      <c r="Y39" s="4"/>
      <c r="Z39" s="4"/>
      <c r="AA39" s="49"/>
    </row>
    <row r="40" spans="1:27" ht="12.75" customHeight="1" x14ac:dyDescent="0.2">
      <c r="A40" s="250" t="s">
        <v>491</v>
      </c>
      <c r="B40" s="252">
        <v>0.93877551020408168</v>
      </c>
      <c r="C40" s="252">
        <v>0.93333333333333335</v>
      </c>
      <c r="D40" s="252">
        <v>0.92592592592592593</v>
      </c>
      <c r="E40" s="252">
        <v>0.78431372549019607</v>
      </c>
      <c r="F40" s="252">
        <v>0.76666666666666672</v>
      </c>
      <c r="G40" s="253">
        <v>0.74468085106382975</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0.94736842105263153</v>
      </c>
      <c r="C41" s="252">
        <v>0.9285714285714286</v>
      </c>
      <c r="D41" s="252">
        <v>0.91666666666666663</v>
      </c>
      <c r="E41" s="252">
        <v>0.79069767441860461</v>
      </c>
      <c r="F41" s="252">
        <v>0.77272727272727271</v>
      </c>
      <c r="G41" s="253">
        <v>0.73684210526315785</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0.94117647058823528</v>
      </c>
      <c r="C42" s="252">
        <v>0.93103448275862066</v>
      </c>
      <c r="D42" s="252">
        <v>0.93333333333333335</v>
      </c>
      <c r="E42" s="252">
        <v>0.79166666666666663</v>
      </c>
      <c r="F42" s="252">
        <v>0.77777777777777779</v>
      </c>
      <c r="G42" s="253">
        <v>0.76190476190476186</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0.94444444444444442</v>
      </c>
      <c r="C43" s="252">
        <v>0.93181818181818177</v>
      </c>
      <c r="D43" s="252">
        <v>0.90909090909090906</v>
      </c>
      <c r="E43" s="252">
        <v>0.78787878787878785</v>
      </c>
      <c r="F43" s="252">
        <v>0.79166666666666663</v>
      </c>
      <c r="G43" s="253">
        <v>0.76470588235294112</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0.94117647058823528</v>
      </c>
      <c r="C44" s="252">
        <v>0.93333333333333335</v>
      </c>
      <c r="D44" s="252">
        <v>0.92307692307692313</v>
      </c>
      <c r="E44" s="252">
        <v>0.78378378378378377</v>
      </c>
      <c r="F44" s="252">
        <v>0.78260869565217395</v>
      </c>
      <c r="G44" s="253">
        <v>0.76923076923076927</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0.9375</v>
      </c>
      <c r="C45" s="252">
        <v>0.93103448275862066</v>
      </c>
      <c r="D45" s="252">
        <v>0.9285714285714286</v>
      </c>
      <c r="E45" s="252">
        <v>0.77611940298507465</v>
      </c>
      <c r="F45" s="252">
        <v>0.76190476190476186</v>
      </c>
      <c r="G45" s="253">
        <v>0.74193548387096775</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0.9375</v>
      </c>
      <c r="C46" s="252">
        <v>0.9242424242424242</v>
      </c>
      <c r="D46" s="252">
        <v>0.92</v>
      </c>
      <c r="E46" s="252">
        <v>0.78048780487804881</v>
      </c>
      <c r="F46" s="252">
        <v>0.78333333333333333</v>
      </c>
      <c r="G46" s="253">
        <v>0.7407407407407407</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0.94</v>
      </c>
      <c r="C47" s="254">
        <v>0.92592592592592593</v>
      </c>
      <c r="D47" s="254">
        <v>0.92592592592592593</v>
      </c>
      <c r="E47" s="254">
        <v>0.76829268292682928</v>
      </c>
      <c r="F47" s="254">
        <v>0.76190476190476186</v>
      </c>
      <c r="G47" s="255">
        <v>0.77551020408163263</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5"/>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286</v>
      </c>
      <c r="B1" s="38"/>
      <c r="G1" s="100"/>
      <c r="H1" s="100"/>
      <c r="I1" s="100"/>
      <c r="J1" s="53"/>
      <c r="K1" s="256"/>
    </row>
    <row r="2" spans="1:14" ht="15.75" x14ac:dyDescent="0.25">
      <c r="A2" s="19" t="s">
        <v>30</v>
      </c>
      <c r="B2" s="19"/>
    </row>
    <row r="3" spans="1:14" ht="15" x14ac:dyDescent="0.2">
      <c r="A3" s="131" t="s">
        <v>486</v>
      </c>
      <c r="B3" s="131"/>
    </row>
    <row r="4" spans="1:14" ht="19.5" customHeight="1" x14ac:dyDescent="0.2">
      <c r="A4" s="131" t="s">
        <v>294</v>
      </c>
      <c r="B4" s="131"/>
    </row>
    <row r="5" spans="1:14" ht="15" x14ac:dyDescent="0.2">
      <c r="A5" s="182" t="s">
        <v>268</v>
      </c>
      <c r="B5" s="182"/>
      <c r="D5" s="69"/>
      <c r="E5" s="49"/>
      <c r="G5" s="120"/>
      <c r="H5" s="121"/>
      <c r="I5" s="121"/>
    </row>
    <row r="6" spans="1:14" ht="94.5" customHeight="1" x14ac:dyDescent="0.25">
      <c r="A6" s="191" t="s">
        <v>285</v>
      </c>
      <c r="B6" s="272" t="s">
        <v>271</v>
      </c>
      <c r="C6" s="189" t="s">
        <v>70</v>
      </c>
      <c r="D6" s="189" t="s">
        <v>11</v>
      </c>
      <c r="E6" s="189" t="s">
        <v>10</v>
      </c>
      <c r="F6" s="189" t="s">
        <v>8</v>
      </c>
      <c r="G6" s="189" t="s">
        <v>4</v>
      </c>
      <c r="H6" s="189" t="s">
        <v>7</v>
      </c>
      <c r="I6" s="190" t="s">
        <v>5</v>
      </c>
      <c r="M6" s="94" t="s">
        <v>21</v>
      </c>
      <c r="N6" s="95" t="s">
        <v>28</v>
      </c>
    </row>
    <row r="7" spans="1:14" ht="14.25" x14ac:dyDescent="0.2">
      <c r="A7" s="192" t="s">
        <v>487</v>
      </c>
      <c r="B7" s="273" t="s">
        <v>500</v>
      </c>
      <c r="C7" s="195">
        <v>0.71641791044776115</v>
      </c>
      <c r="D7" s="196">
        <v>48</v>
      </c>
      <c r="E7" s="196">
        <v>67</v>
      </c>
      <c r="F7" s="198">
        <v>6.958333333333333</v>
      </c>
      <c r="G7" s="198">
        <v>6.2537313432835822</v>
      </c>
      <c r="H7" s="185">
        <v>12486.148541666664</v>
      </c>
      <c r="I7" s="187">
        <v>599335.12999999989</v>
      </c>
      <c r="M7" s="89">
        <v>0.82692307692307687</v>
      </c>
      <c r="N7" s="89">
        <v>0.51948051948051943</v>
      </c>
    </row>
    <row r="8" spans="1:14" ht="14.25" x14ac:dyDescent="0.2">
      <c r="A8" s="192" t="s">
        <v>488</v>
      </c>
      <c r="B8" s="273" t="s">
        <v>499</v>
      </c>
      <c r="C8" s="195">
        <v>0.56603773584905659</v>
      </c>
      <c r="D8" s="196">
        <v>30</v>
      </c>
      <c r="E8" s="196">
        <v>53</v>
      </c>
      <c r="F8" s="198">
        <v>6.7</v>
      </c>
      <c r="G8" s="198">
        <v>5.3773584905660377</v>
      </c>
      <c r="H8" s="185">
        <v>12658.361000000001</v>
      </c>
      <c r="I8" s="187">
        <v>379750.83</v>
      </c>
      <c r="M8" s="89">
        <v>0.82352941176470584</v>
      </c>
      <c r="N8" s="89">
        <v>0.59763313609467461</v>
      </c>
    </row>
    <row r="9" spans="1:14" ht="14.25" x14ac:dyDescent="0.2">
      <c r="A9" s="192" t="s">
        <v>489</v>
      </c>
      <c r="B9" s="273" t="s">
        <v>501</v>
      </c>
      <c r="C9" s="195">
        <v>0.92432432432432432</v>
      </c>
      <c r="D9" s="196">
        <v>171</v>
      </c>
      <c r="E9" s="196">
        <v>185</v>
      </c>
      <c r="F9" s="198">
        <v>6.1169590643274852</v>
      </c>
      <c r="G9" s="198">
        <v>5.9135135135135135</v>
      </c>
      <c r="H9" s="185">
        <v>13792.185614035086</v>
      </c>
      <c r="I9" s="187">
        <v>2358463.7399999979</v>
      </c>
      <c r="M9" s="89">
        <v>0.89244186046511631</v>
      </c>
      <c r="N9" s="89">
        <v>0.74233128834355833</v>
      </c>
    </row>
    <row r="10" spans="1:14" ht="14.25" x14ac:dyDescent="0.2">
      <c r="A10" s="192" t="s">
        <v>490</v>
      </c>
      <c r="B10" s="273" t="s">
        <v>500</v>
      </c>
      <c r="C10" s="195">
        <v>0.87349397590361444</v>
      </c>
      <c r="D10" s="196">
        <v>145</v>
      </c>
      <c r="E10" s="196">
        <v>166</v>
      </c>
      <c r="F10" s="198">
        <v>8.0827586206896544</v>
      </c>
      <c r="G10" s="198">
        <v>7.7530120481927707</v>
      </c>
      <c r="H10" s="185">
        <v>15188.797379310345</v>
      </c>
      <c r="I10" s="187">
        <v>2202375.6199999982</v>
      </c>
      <c r="M10" s="89">
        <v>0.89090909090909087</v>
      </c>
      <c r="N10" s="89">
        <v>0.73626373626373631</v>
      </c>
    </row>
    <row r="11" spans="1:14" ht="14.25" x14ac:dyDescent="0.2">
      <c r="A11" s="192" t="s">
        <v>491</v>
      </c>
      <c r="B11" s="273" t="s">
        <v>500</v>
      </c>
      <c r="C11" s="195">
        <v>0.67532467532467533</v>
      </c>
      <c r="D11" s="196">
        <v>52</v>
      </c>
      <c r="E11" s="196">
        <v>77</v>
      </c>
      <c r="F11" s="198">
        <v>7.8269230769230766</v>
      </c>
      <c r="G11" s="198">
        <v>6.4415584415584419</v>
      </c>
      <c r="H11" s="185">
        <v>15808.002884615384</v>
      </c>
      <c r="I11" s="187">
        <v>822016.15000000026</v>
      </c>
      <c r="M11" s="89">
        <v>0.76190476190476186</v>
      </c>
      <c r="N11" s="89">
        <v>0.52083333333333337</v>
      </c>
    </row>
    <row r="12" spans="1:14" ht="14.25" x14ac:dyDescent="0.2">
      <c r="A12" s="192" t="s">
        <v>492</v>
      </c>
      <c r="B12" s="273" t="s">
        <v>500</v>
      </c>
      <c r="C12" s="195">
        <v>0.71604938271604934</v>
      </c>
      <c r="D12" s="196">
        <v>58</v>
      </c>
      <c r="E12" s="196">
        <v>81</v>
      </c>
      <c r="F12" s="198">
        <v>5.7068965517241379</v>
      </c>
      <c r="G12" s="198">
        <v>5.2469135802469138</v>
      </c>
      <c r="H12" s="185">
        <v>13780.117413793107</v>
      </c>
      <c r="I12" s="187">
        <v>799246.80999999947</v>
      </c>
      <c r="M12" s="89">
        <v>0.84615384615384615</v>
      </c>
      <c r="N12" s="89">
        <v>0.64864864864864868</v>
      </c>
    </row>
    <row r="13" spans="1:14" ht="14.25" x14ac:dyDescent="0.2">
      <c r="A13" s="192" t="s">
        <v>493</v>
      </c>
      <c r="B13" s="273" t="s">
        <v>501</v>
      </c>
      <c r="C13" s="195">
        <v>0.86585365853658536</v>
      </c>
      <c r="D13" s="196">
        <v>142</v>
      </c>
      <c r="E13" s="196">
        <v>164</v>
      </c>
      <c r="F13" s="198">
        <v>9</v>
      </c>
      <c r="G13" s="198">
        <v>8.4512195121951219</v>
      </c>
      <c r="H13" s="185">
        <v>15491.9061971831</v>
      </c>
      <c r="I13" s="187">
        <v>2199850.6800000011</v>
      </c>
      <c r="M13" s="89">
        <v>0.80952380952380953</v>
      </c>
      <c r="N13" s="89">
        <v>0.59259259259259256</v>
      </c>
    </row>
    <row r="14" spans="1:14" ht="14.25" x14ac:dyDescent="0.2">
      <c r="A14" s="192" t="s">
        <v>494</v>
      </c>
      <c r="B14" s="273" t="s">
        <v>501</v>
      </c>
      <c r="C14" s="195">
        <v>0.85093167701863359</v>
      </c>
      <c r="D14" s="196">
        <v>137</v>
      </c>
      <c r="E14" s="196">
        <v>161</v>
      </c>
      <c r="F14" s="198">
        <v>8.6715328467153281</v>
      </c>
      <c r="G14" s="198">
        <v>8.1614906832298129</v>
      </c>
      <c r="H14" s="185">
        <v>14827.46583941606</v>
      </c>
      <c r="I14" s="187">
        <v>2031362.8199999963</v>
      </c>
      <c r="M14" s="89">
        <v>0.84210526315789469</v>
      </c>
      <c r="N14" s="89">
        <v>0.68627450980392157</v>
      </c>
    </row>
    <row r="15" spans="1:14" ht="14.25" x14ac:dyDescent="0.2">
      <c r="A15" s="192" t="s">
        <v>495</v>
      </c>
      <c r="B15" s="273" t="s">
        <v>501</v>
      </c>
      <c r="C15" s="195">
        <v>0.70909090909090911</v>
      </c>
      <c r="D15" s="196">
        <v>39</v>
      </c>
      <c r="E15" s="196">
        <v>55</v>
      </c>
      <c r="F15" s="198">
        <v>5.5128205128205128</v>
      </c>
      <c r="G15" s="198">
        <v>5.0545454545454547</v>
      </c>
      <c r="H15" s="185">
        <v>13024.878205128205</v>
      </c>
      <c r="I15" s="187">
        <v>507970.25</v>
      </c>
      <c r="M15" s="89">
        <v>0.66666666666666663</v>
      </c>
      <c r="N15" s="89">
        <v>0.46296296296296297</v>
      </c>
    </row>
    <row r="16" spans="1:14" ht="14.25" x14ac:dyDescent="0.2">
      <c r="A16" s="192" t="s">
        <v>496</v>
      </c>
      <c r="B16" s="273" t="s">
        <v>500</v>
      </c>
      <c r="C16" s="195">
        <v>0.7567567567567568</v>
      </c>
      <c r="D16" s="196">
        <v>56</v>
      </c>
      <c r="E16" s="196">
        <v>74</v>
      </c>
      <c r="F16" s="198">
        <v>5.4285714285714288</v>
      </c>
      <c r="G16" s="198">
        <v>5.4459459459459456</v>
      </c>
      <c r="H16" s="185">
        <v>14385.245714285715</v>
      </c>
      <c r="I16" s="187">
        <v>805573.76000000024</v>
      </c>
      <c r="M16" s="89">
        <v>0.77173913043478259</v>
      </c>
      <c r="N16" s="89">
        <v>0.59740259740259738</v>
      </c>
    </row>
    <row r="17" spans="1:14" ht="14.25" x14ac:dyDescent="0.2">
      <c r="A17" s="192" t="s">
        <v>497</v>
      </c>
      <c r="B17" s="273" t="s">
        <v>501</v>
      </c>
      <c r="C17" s="195">
        <v>0.6097560975609756</v>
      </c>
      <c r="D17" s="196">
        <v>75</v>
      </c>
      <c r="E17" s="196">
        <v>123</v>
      </c>
      <c r="F17" s="198">
        <v>5.16</v>
      </c>
      <c r="G17" s="198">
        <v>4.5691056910569108</v>
      </c>
      <c r="H17" s="185">
        <v>13640.452933333332</v>
      </c>
      <c r="I17" s="187">
        <v>1023033.9699999997</v>
      </c>
      <c r="M17" s="89">
        <v>0.60869565217391308</v>
      </c>
      <c r="N17" s="89">
        <v>0.42372881355932202</v>
      </c>
    </row>
    <row r="18" spans="1:14" ht="14.25" x14ac:dyDescent="0.2">
      <c r="A18" s="193" t="s">
        <v>498</v>
      </c>
      <c r="B18" s="273" t="s">
        <v>501</v>
      </c>
      <c r="C18" s="199">
        <v>0.73493975903614461</v>
      </c>
      <c r="D18" s="200">
        <v>61</v>
      </c>
      <c r="E18" s="200">
        <v>83</v>
      </c>
      <c r="F18" s="202">
        <v>6.6885245901639347</v>
      </c>
      <c r="G18" s="202">
        <v>6.0843373493975905</v>
      </c>
      <c r="H18" s="186">
        <v>13956.93393442623</v>
      </c>
      <c r="I18" s="188">
        <v>851372.96999999974</v>
      </c>
      <c r="M18" s="89">
        <v>0.65116279069767447</v>
      </c>
      <c r="N18" s="89">
        <v>0.46153846153846156</v>
      </c>
    </row>
    <row r="19" spans="1:14" ht="15" x14ac:dyDescent="0.25">
      <c r="A19" s="183" t="s">
        <v>284</v>
      </c>
    </row>
    <row r="20" spans="1:14" ht="26.25" customHeight="1" x14ac:dyDescent="0.25">
      <c r="A20" s="19" t="s">
        <v>48</v>
      </c>
      <c r="B20" s="19"/>
    </row>
    <row r="21" spans="1:14" ht="15.75" customHeight="1" x14ac:dyDescent="0.2">
      <c r="A21" s="105" t="s">
        <v>140</v>
      </c>
      <c r="B21" s="105"/>
    </row>
    <row r="22" spans="1:14" ht="15.75" customHeight="1" x14ac:dyDescent="0.2">
      <c r="A22" s="105" t="s">
        <v>141</v>
      </c>
      <c r="B22" s="105"/>
      <c r="C22" s="105"/>
      <c r="D22" s="105"/>
      <c r="E22" s="105"/>
      <c r="F22" s="105"/>
      <c r="G22" s="105"/>
      <c r="H22" s="105"/>
      <c r="I22" s="105"/>
    </row>
    <row r="23" spans="1:14" ht="15.75" customHeight="1" x14ac:dyDescent="0.2">
      <c r="A23" s="105" t="s">
        <v>142</v>
      </c>
      <c r="B23" s="105"/>
      <c r="C23" s="105"/>
      <c r="D23" s="105"/>
      <c r="E23" s="105"/>
      <c r="F23" s="105"/>
      <c r="G23" s="105"/>
      <c r="H23" s="105"/>
      <c r="I23" s="105"/>
    </row>
    <row r="24" spans="1:14" ht="15.75" customHeight="1" x14ac:dyDescent="0.2">
      <c r="A24" s="105" t="s">
        <v>143</v>
      </c>
      <c r="B24" s="105"/>
      <c r="C24" s="105"/>
      <c r="D24" s="105"/>
      <c r="E24" s="105"/>
      <c r="F24" s="105"/>
      <c r="G24" s="105"/>
      <c r="H24" s="105"/>
      <c r="I24" s="105"/>
    </row>
    <row r="25" spans="1:14" ht="15.75" customHeight="1" x14ac:dyDescent="0.2">
      <c r="A25" s="105" t="s">
        <v>144</v>
      </c>
      <c r="B25" s="105"/>
      <c r="C25" s="105"/>
      <c r="D25" s="105"/>
      <c r="E25" s="105"/>
      <c r="F25" s="105"/>
      <c r="G25" s="105"/>
      <c r="H25" s="105"/>
      <c r="I25" s="105"/>
    </row>
    <row r="26" spans="1:14" ht="26.25" customHeight="1" x14ac:dyDescent="0.25">
      <c r="A26" s="130" t="s">
        <v>49</v>
      </c>
      <c r="B26" s="130"/>
      <c r="C26" s="105"/>
      <c r="D26" s="105"/>
      <c r="E26" s="105"/>
      <c r="F26" s="105"/>
      <c r="G26" s="105"/>
      <c r="H26" s="105"/>
      <c r="I26" s="105"/>
    </row>
    <row r="27" spans="1:14" ht="15.75" customHeight="1" x14ac:dyDescent="0.2">
      <c r="A27" s="105" t="s">
        <v>145</v>
      </c>
      <c r="B27" s="105"/>
      <c r="C27" s="105"/>
      <c r="D27" s="105"/>
      <c r="E27" s="105"/>
      <c r="F27" s="105"/>
      <c r="G27" s="105"/>
      <c r="H27" s="105"/>
      <c r="I27" s="105"/>
    </row>
    <row r="28" spans="1:14" ht="15.75" customHeight="1" x14ac:dyDescent="0.2">
      <c r="A28" s="105" t="s">
        <v>146</v>
      </c>
      <c r="B28" s="105"/>
      <c r="C28" s="105"/>
      <c r="D28" s="105"/>
      <c r="E28" s="105"/>
      <c r="F28" s="105"/>
      <c r="G28" s="105"/>
      <c r="H28" s="105"/>
      <c r="I28" s="105"/>
    </row>
    <row r="29" spans="1:14" ht="15.75" customHeight="1" x14ac:dyDescent="0.2">
      <c r="A29" s="105" t="s">
        <v>147</v>
      </c>
      <c r="B29" s="105"/>
      <c r="C29" s="105"/>
      <c r="D29" s="105"/>
      <c r="E29" s="105"/>
      <c r="F29" s="105"/>
      <c r="G29" s="105"/>
      <c r="H29" s="105"/>
      <c r="I29" s="105"/>
    </row>
    <row r="30" spans="1:14" ht="15.75" customHeight="1" x14ac:dyDescent="0.2">
      <c r="A30" s="105" t="s">
        <v>148</v>
      </c>
      <c r="B30" s="105"/>
      <c r="C30" s="105"/>
      <c r="D30" s="105"/>
      <c r="E30" s="105"/>
      <c r="F30" s="105"/>
      <c r="G30" s="105"/>
      <c r="H30" s="105"/>
      <c r="I30" s="105"/>
    </row>
    <row r="31" spans="1:14" ht="15" x14ac:dyDescent="0.2">
      <c r="A31" s="140" t="s">
        <v>266</v>
      </c>
    </row>
    <row r="35" ht="21.75" customHeight="1" x14ac:dyDescent="0.2"/>
  </sheetData>
  <conditionalFormatting sqref="C7">
    <cfRule type="cellIs" dxfId="386" priority="7" stopIfTrue="1" operator="greaterThanOrEqual">
      <formula>$M$7</formula>
    </cfRule>
    <cfRule type="cellIs" dxfId="385" priority="8" stopIfTrue="1" operator="lessThanOrEqual">
      <formula>$N$7</formula>
    </cfRule>
  </conditionalFormatting>
  <conditionalFormatting sqref="C8">
    <cfRule type="cellIs" dxfId="384" priority="5" stopIfTrue="1" operator="greaterThanOrEqual">
      <formula>$M$8</formula>
    </cfRule>
    <cfRule type="cellIs" dxfId="383" priority="6" stopIfTrue="1" operator="lessThanOrEqual">
      <formula>$N$8</formula>
    </cfRule>
  </conditionalFormatting>
  <conditionalFormatting sqref="C9">
    <cfRule type="cellIs" dxfId="382" priority="3" stopIfTrue="1" operator="greaterThanOrEqual">
      <formula>$M$9</formula>
    </cfRule>
    <cfRule type="cellIs" dxfId="381" priority="4" stopIfTrue="1" operator="lessThanOrEqual">
      <formula>$N$9</formula>
    </cfRule>
  </conditionalFormatting>
  <conditionalFormatting sqref="C10">
    <cfRule type="cellIs" dxfId="380" priority="1" stopIfTrue="1" operator="greaterThanOrEqual">
      <formula>$M$10</formula>
    </cfRule>
    <cfRule type="cellIs" dxfId="379" priority="2" stopIfTrue="1" operator="lessThanOrEqual">
      <formula>$N$10</formula>
    </cfRule>
  </conditionalFormatting>
  <conditionalFormatting sqref="C11">
    <cfRule type="cellIs" dxfId="378" priority="23" stopIfTrue="1" operator="greaterThanOrEqual">
      <formula>$M$11</formula>
    </cfRule>
    <cfRule type="cellIs" dxfId="377" priority="24" stopIfTrue="1" operator="lessThanOrEqual">
      <formula>$N$11</formula>
    </cfRule>
  </conditionalFormatting>
  <conditionalFormatting sqref="C12">
    <cfRule type="cellIs" dxfId="376" priority="21" stopIfTrue="1" operator="greaterThanOrEqual">
      <formula>$M$12</formula>
    </cfRule>
    <cfRule type="cellIs" dxfId="375" priority="22" stopIfTrue="1" operator="lessThanOrEqual">
      <formula>$N$12</formula>
    </cfRule>
  </conditionalFormatting>
  <conditionalFormatting sqref="C13">
    <cfRule type="cellIs" dxfId="374" priority="19" stopIfTrue="1" operator="greaterThanOrEqual">
      <formula>$M$13</formula>
    </cfRule>
    <cfRule type="cellIs" dxfId="373" priority="20" stopIfTrue="1" operator="lessThanOrEqual">
      <formula>$N$13</formula>
    </cfRule>
  </conditionalFormatting>
  <conditionalFormatting sqref="C14">
    <cfRule type="cellIs" dxfId="372" priority="17" stopIfTrue="1" operator="greaterThanOrEqual">
      <formula>$M$14</formula>
    </cfRule>
    <cfRule type="cellIs" dxfId="371" priority="18" stopIfTrue="1" operator="lessThanOrEqual">
      <formula>$N$14</formula>
    </cfRule>
  </conditionalFormatting>
  <conditionalFormatting sqref="C15">
    <cfRule type="cellIs" dxfId="370" priority="15" stopIfTrue="1" operator="greaterThanOrEqual">
      <formula>$M$15</formula>
    </cfRule>
    <cfRule type="cellIs" dxfId="369" priority="16" stopIfTrue="1" operator="lessThanOrEqual">
      <formula>$N$15</formula>
    </cfRule>
  </conditionalFormatting>
  <conditionalFormatting sqref="C16">
    <cfRule type="cellIs" dxfId="368" priority="13" stopIfTrue="1" operator="greaterThanOrEqual">
      <formula>$M$16</formula>
    </cfRule>
    <cfRule type="cellIs" dxfId="367" priority="14" stopIfTrue="1" operator="lessThanOrEqual">
      <formula>$N$16</formula>
    </cfRule>
  </conditionalFormatting>
  <conditionalFormatting sqref="C17">
    <cfRule type="cellIs" dxfId="366" priority="11" stopIfTrue="1" operator="greaterThanOrEqual">
      <formula>$M$17</formula>
    </cfRule>
    <cfRule type="cellIs" dxfId="365" priority="12" stopIfTrue="1" operator="lessThanOrEqual">
      <formula>$N$17</formula>
    </cfRule>
  </conditionalFormatting>
  <conditionalFormatting sqref="C18">
    <cfRule type="cellIs" dxfId="364" priority="9" stopIfTrue="1" operator="greaterThanOrEqual">
      <formula>$M$18</formula>
    </cfRule>
    <cfRule type="cellIs" dxfId="363" priority="10"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0"/>
  <sheetViews>
    <sheetView showGridLines="0" zoomScaleNormal="100" workbookViewId="0"/>
  </sheetViews>
  <sheetFormatPr defaultRowHeight="12.75" x14ac:dyDescent="0.2"/>
  <cols>
    <col min="1" max="1" width="12.42578125" customWidth="1"/>
    <col min="2" max="2" width="16.28515625" customWidth="1"/>
    <col min="3" max="3" width="13.85546875" customWidth="1"/>
    <col min="4" max="4" width="14.140625" customWidth="1"/>
    <col min="5" max="5" width="12.42578125" customWidth="1"/>
    <col min="6" max="6" width="13.85546875" customWidth="1"/>
    <col min="7" max="8" width="15.5703125" customWidth="1"/>
    <col min="9" max="10" width="10" customWidth="1"/>
    <col min="11" max="12" width="10" style="249" customWidth="1"/>
    <col min="13" max="13" width="10.28515625" style="249" customWidth="1"/>
    <col min="14" max="14" width="9.140625" style="249"/>
    <col min="15" max="15" width="19.28515625" style="249" customWidth="1"/>
    <col min="16" max="27" width="11" style="249" customWidth="1"/>
  </cols>
  <sheetData>
    <row r="1" spans="1:28" ht="15.75" x14ac:dyDescent="0.2">
      <c r="A1" s="43" t="s">
        <v>361</v>
      </c>
      <c r="B1" s="4"/>
      <c r="C1" s="4"/>
      <c r="D1" s="4"/>
      <c r="E1" s="4"/>
      <c r="F1" s="4"/>
      <c r="G1" s="100"/>
      <c r="H1" s="100"/>
      <c r="I1" s="100"/>
      <c r="J1" s="4"/>
      <c r="N1" s="87"/>
      <c r="O1" s="87"/>
      <c r="P1" s="87"/>
      <c r="Q1" s="87"/>
      <c r="R1" s="87"/>
      <c r="S1" s="87"/>
      <c r="T1" s="87"/>
      <c r="U1" s="87"/>
      <c r="V1" s="87"/>
      <c r="W1" s="87"/>
      <c r="X1" s="87"/>
      <c r="Y1" s="87"/>
      <c r="Z1" s="87"/>
      <c r="AA1" s="87"/>
    </row>
    <row r="2" spans="1:28" ht="15.75" x14ac:dyDescent="0.25">
      <c r="A2" s="19" t="s">
        <v>30</v>
      </c>
      <c r="B2" s="4"/>
      <c r="C2" s="4"/>
      <c r="D2" s="4"/>
      <c r="E2" s="4"/>
      <c r="F2" s="4"/>
      <c r="O2" s="87"/>
      <c r="P2" s="87"/>
      <c r="Q2" s="87"/>
      <c r="R2" s="87"/>
      <c r="S2" s="87"/>
      <c r="T2" s="87"/>
      <c r="U2" s="87"/>
      <c r="V2" s="87"/>
      <c r="W2" s="87"/>
      <c r="X2" s="87"/>
      <c r="Y2" s="87"/>
      <c r="Z2" s="87"/>
      <c r="AA2" s="87"/>
    </row>
    <row r="3" spans="1:28" ht="15" x14ac:dyDescent="0.2">
      <c r="A3" s="131" t="s">
        <v>486</v>
      </c>
      <c r="B3" s="4"/>
      <c r="C3" s="4"/>
      <c r="D3" s="4"/>
      <c r="E3" s="4"/>
      <c r="F3" s="4"/>
      <c r="O3" s="87"/>
      <c r="P3" s="87"/>
      <c r="Q3" s="87"/>
      <c r="R3" s="87"/>
      <c r="S3" s="87"/>
      <c r="T3" s="87"/>
      <c r="U3" s="87"/>
      <c r="V3" s="87"/>
      <c r="W3" s="87"/>
      <c r="X3" s="87"/>
      <c r="Y3" s="87"/>
      <c r="Z3" s="87"/>
      <c r="AA3" s="87"/>
    </row>
    <row r="4" spans="1:28" ht="15.75" customHeight="1" x14ac:dyDescent="0.2">
      <c r="A4" s="203" t="s">
        <v>268</v>
      </c>
      <c r="B4" s="69"/>
      <c r="G4" s="100"/>
      <c r="H4" s="100"/>
      <c r="I4" s="100"/>
      <c r="J4" s="4"/>
      <c r="K4" s="87"/>
      <c r="L4" s="87"/>
      <c r="M4" s="87"/>
      <c r="N4" s="87"/>
      <c r="O4" s="4"/>
      <c r="P4" s="87"/>
      <c r="Q4" s="87"/>
      <c r="R4" s="87"/>
      <c r="S4" s="87"/>
      <c r="T4" s="87"/>
      <c r="U4" s="87"/>
      <c r="V4" s="87"/>
      <c r="W4" s="87"/>
      <c r="X4" s="87"/>
      <c r="Y4" s="87"/>
      <c r="Z4" s="87"/>
      <c r="AA4" s="87"/>
    </row>
    <row r="5" spans="1:28" x14ac:dyDescent="0.2">
      <c r="A5" s="4"/>
      <c r="B5" s="4"/>
      <c r="C5" s="4"/>
      <c r="D5" s="4"/>
      <c r="E5" s="4"/>
      <c r="F5" s="4"/>
      <c r="G5" s="4"/>
      <c r="H5" s="4"/>
      <c r="I5" s="4"/>
      <c r="J5" s="4"/>
      <c r="K5" s="87"/>
      <c r="L5" s="87"/>
      <c r="M5" s="87"/>
      <c r="N5" s="87"/>
      <c r="O5" s="49"/>
      <c r="P5" s="49"/>
      <c r="Q5" s="49"/>
      <c r="R5" s="49"/>
      <c r="S5" s="49"/>
    </row>
    <row r="6" spans="1:28" x14ac:dyDescent="0.2">
      <c r="A6" s="4"/>
      <c r="B6" s="4"/>
      <c r="C6" s="4"/>
      <c r="D6" s="4"/>
      <c r="E6" s="4"/>
      <c r="F6" s="4"/>
      <c r="G6" s="4"/>
      <c r="H6" s="4"/>
      <c r="I6" s="4"/>
      <c r="J6" s="4"/>
      <c r="K6" s="87"/>
      <c r="L6" s="87"/>
      <c r="M6" s="87"/>
      <c r="N6" s="87"/>
      <c r="O6" s="332"/>
      <c r="P6" s="332"/>
      <c r="Q6" s="332"/>
      <c r="R6" s="332"/>
      <c r="S6" s="4"/>
      <c r="T6" s="87"/>
      <c r="U6" s="87"/>
      <c r="V6" s="87"/>
      <c r="W6" s="87"/>
      <c r="X6" s="87"/>
      <c r="Y6" s="87"/>
      <c r="Z6" s="87"/>
      <c r="AA6" s="87"/>
    </row>
    <row r="7" spans="1:28" x14ac:dyDescent="0.2">
      <c r="A7" s="4"/>
      <c r="B7" s="4"/>
      <c r="C7" s="4"/>
      <c r="D7" s="4"/>
      <c r="E7" s="4"/>
      <c r="F7" s="4"/>
      <c r="G7" s="4"/>
      <c r="H7" s="4"/>
      <c r="I7" s="4"/>
      <c r="J7" s="4"/>
      <c r="K7" s="87"/>
      <c r="L7" s="87"/>
      <c r="M7" s="87"/>
      <c r="N7" s="87"/>
      <c r="O7" s="4"/>
      <c r="P7" s="4"/>
      <c r="Q7" s="4"/>
      <c r="R7" s="4"/>
      <c r="S7" s="4"/>
      <c r="T7" s="4"/>
      <c r="U7" s="4"/>
      <c r="V7" s="4"/>
      <c r="W7" s="4"/>
      <c r="X7" s="4"/>
      <c r="Y7" s="4"/>
      <c r="Z7" s="4"/>
      <c r="AA7" s="4"/>
    </row>
    <row r="8" spans="1:28" x14ac:dyDescent="0.2">
      <c r="A8" s="4"/>
      <c r="B8" s="4"/>
      <c r="C8" s="4"/>
      <c r="D8" s="4"/>
      <c r="E8" s="4"/>
      <c r="F8" s="4"/>
      <c r="G8" s="4"/>
      <c r="H8" s="4"/>
      <c r="I8" s="4"/>
      <c r="J8" s="4"/>
      <c r="K8" s="87"/>
      <c r="L8" s="87"/>
      <c r="M8" s="87"/>
      <c r="N8" s="87"/>
      <c r="O8" s="87"/>
      <c r="P8" s="87" t="s">
        <v>487</v>
      </c>
      <c r="Q8" s="87" t="s">
        <v>488</v>
      </c>
      <c r="R8" s="87" t="s">
        <v>489</v>
      </c>
      <c r="S8" s="87" t="s">
        <v>490</v>
      </c>
      <c r="T8" s="87" t="s">
        <v>491</v>
      </c>
      <c r="U8" s="87" t="s">
        <v>492</v>
      </c>
      <c r="V8" s="87" t="s">
        <v>493</v>
      </c>
      <c r="W8" s="87" t="s">
        <v>494</v>
      </c>
      <c r="X8" s="87" t="s">
        <v>495</v>
      </c>
      <c r="Y8" s="87" t="s">
        <v>496</v>
      </c>
      <c r="Z8" s="87" t="s">
        <v>497</v>
      </c>
      <c r="AA8" s="87" t="s">
        <v>498</v>
      </c>
    </row>
    <row r="9" spans="1:28" x14ac:dyDescent="0.2">
      <c r="A9" s="4"/>
      <c r="B9" s="4"/>
      <c r="C9" s="4"/>
      <c r="D9" s="4"/>
      <c r="E9" s="4"/>
      <c r="F9" s="4"/>
      <c r="G9" s="4"/>
      <c r="H9" s="4"/>
      <c r="I9" s="4"/>
      <c r="J9" s="4"/>
      <c r="K9" s="87"/>
      <c r="L9" s="87"/>
      <c r="M9" s="87"/>
      <c r="N9" s="87"/>
      <c r="O9" s="87" t="s">
        <v>6</v>
      </c>
      <c r="P9" s="88">
        <v>0.71641791044776115</v>
      </c>
      <c r="Q9" s="88">
        <v>0.56603773584905659</v>
      </c>
      <c r="R9" s="88">
        <v>0.92432432432432432</v>
      </c>
      <c r="S9" s="88">
        <v>0.87349397590361444</v>
      </c>
      <c r="T9" s="88">
        <v>0.67532467532467533</v>
      </c>
      <c r="U9" s="88">
        <v>0.71604938271604934</v>
      </c>
      <c r="V9" s="88">
        <v>0.86585365853658536</v>
      </c>
      <c r="W9" s="88">
        <v>0.85093167701863359</v>
      </c>
      <c r="X9" s="88">
        <v>0.70909090909090911</v>
      </c>
      <c r="Y9" s="88">
        <v>0.7567567567567568</v>
      </c>
      <c r="Z9" s="88">
        <v>0.6097560975609756</v>
      </c>
      <c r="AA9" s="88">
        <v>0.73493975903614461</v>
      </c>
      <c r="AB9" s="49"/>
    </row>
    <row r="10" spans="1:28" x14ac:dyDescent="0.2">
      <c r="A10" s="4"/>
      <c r="B10" s="4"/>
      <c r="C10" s="4"/>
      <c r="D10" s="4"/>
      <c r="E10" s="4"/>
      <c r="F10" s="4"/>
      <c r="G10" s="4"/>
      <c r="H10" s="4"/>
      <c r="I10" s="4"/>
      <c r="J10" s="4"/>
      <c r="K10" s="87"/>
      <c r="L10" s="87"/>
      <c r="M10" s="87"/>
      <c r="N10" s="87"/>
      <c r="O10" s="87" t="s">
        <v>355</v>
      </c>
      <c r="P10" s="88">
        <v>0.87155963302752293</v>
      </c>
      <c r="Q10" s="88">
        <v>0.74576271186440679</v>
      </c>
      <c r="R10" s="88">
        <v>0.88888888888888884</v>
      </c>
      <c r="S10" s="88">
        <v>0.89</v>
      </c>
      <c r="T10" s="88">
        <v>0.77777777777777779</v>
      </c>
      <c r="U10" s="88">
        <v>0.76470588235294112</v>
      </c>
      <c r="V10" s="88">
        <v>0.82857142857142863</v>
      </c>
      <c r="W10" s="88">
        <v>0.86190476190476195</v>
      </c>
      <c r="X10" s="88">
        <v>0.65714285714285714</v>
      </c>
      <c r="Y10" s="88">
        <v>0.77419354838709675</v>
      </c>
      <c r="Z10" s="88">
        <v>0.60869565217391308</v>
      </c>
      <c r="AA10" s="88">
        <v>0.65625</v>
      </c>
      <c r="AB10" s="49"/>
    </row>
    <row r="11" spans="1:28" x14ac:dyDescent="0.2">
      <c r="A11" s="4"/>
      <c r="B11" s="4"/>
      <c r="C11" s="4"/>
      <c r="D11" s="4"/>
      <c r="E11" s="4"/>
      <c r="F11" s="4"/>
      <c r="G11" s="4"/>
      <c r="H11" s="4"/>
      <c r="I11" s="4"/>
      <c r="J11" s="4"/>
      <c r="K11" s="87"/>
      <c r="L11" s="87"/>
      <c r="M11" s="87"/>
      <c r="N11" s="87"/>
      <c r="O11" s="87" t="s">
        <v>356</v>
      </c>
      <c r="P11" s="88">
        <v>0.8571428571428571</v>
      </c>
      <c r="Q11" s="88">
        <v>0.72727272727272729</v>
      </c>
      <c r="R11" s="88">
        <v>0.90476190476190477</v>
      </c>
      <c r="S11" s="88">
        <v>0.89473684210526316</v>
      </c>
      <c r="T11" s="88">
        <v>0.8</v>
      </c>
      <c r="U11" s="88">
        <v>0.76470588235294112</v>
      </c>
      <c r="V11" s="88">
        <v>0.86585365853658536</v>
      </c>
      <c r="W11" s="88">
        <v>0.84210526315789469</v>
      </c>
      <c r="X11" s="88">
        <v>0.65</v>
      </c>
      <c r="Y11" s="88">
        <v>0.7931034482758621</v>
      </c>
      <c r="Z11" s="88">
        <v>0.6071428571428571</v>
      </c>
      <c r="AA11" s="88">
        <v>0.6785714285714286</v>
      </c>
      <c r="AB11" s="49"/>
    </row>
    <row r="12" spans="1:28" x14ac:dyDescent="0.2">
      <c r="A12" s="4"/>
      <c r="B12" s="4"/>
      <c r="C12" s="4"/>
      <c r="D12" s="4"/>
      <c r="E12" s="4"/>
      <c r="F12" s="4"/>
      <c r="G12" s="4"/>
      <c r="H12" s="4"/>
      <c r="I12" s="4"/>
      <c r="J12" s="4"/>
      <c r="K12" s="87"/>
      <c r="L12" s="87"/>
      <c r="M12" s="87"/>
      <c r="N12" s="87"/>
      <c r="O12" s="87" t="s">
        <v>357</v>
      </c>
      <c r="P12" s="88">
        <v>0.82692307692307687</v>
      </c>
      <c r="Q12" s="88">
        <v>0.82352941176470584</v>
      </c>
      <c r="R12" s="88">
        <v>0.89244186046511631</v>
      </c>
      <c r="S12" s="88">
        <v>0.89090909090909087</v>
      </c>
      <c r="T12" s="88">
        <v>0.76190476190476186</v>
      </c>
      <c r="U12" s="88">
        <v>0.84615384615384615</v>
      </c>
      <c r="V12" s="88">
        <v>0.80952380952380953</v>
      </c>
      <c r="W12" s="88">
        <v>0.84210526315789469</v>
      </c>
      <c r="X12" s="88">
        <v>0.66666666666666663</v>
      </c>
      <c r="Y12" s="88">
        <v>0.77173913043478259</v>
      </c>
      <c r="Z12" s="88">
        <v>0.60869565217391308</v>
      </c>
      <c r="AA12" s="88">
        <v>0.65116279069767447</v>
      </c>
      <c r="AB12" s="49"/>
    </row>
    <row r="13" spans="1:28" x14ac:dyDescent="0.2">
      <c r="A13" s="4"/>
      <c r="B13" s="4"/>
      <c r="C13" s="4"/>
      <c r="D13" s="4"/>
      <c r="E13" s="4"/>
      <c r="F13" s="4"/>
      <c r="G13" s="4"/>
      <c r="H13" s="4"/>
      <c r="I13" s="4"/>
      <c r="J13" s="4"/>
      <c r="K13" s="87"/>
      <c r="L13" s="87"/>
      <c r="M13" s="87"/>
      <c r="N13" s="87"/>
      <c r="O13" s="87" t="s">
        <v>358</v>
      </c>
      <c r="P13" s="88">
        <v>0.63157894736842102</v>
      </c>
      <c r="Q13" s="88">
        <v>0.48979591836734693</v>
      </c>
      <c r="R13" s="88">
        <v>0.76595744680851063</v>
      </c>
      <c r="S13" s="88">
        <v>0.78</v>
      </c>
      <c r="T13" s="88">
        <v>0.59756097560975607</v>
      </c>
      <c r="U13" s="88">
        <v>0.56981132075471697</v>
      </c>
      <c r="V13" s="88">
        <v>0.63636363636363635</v>
      </c>
      <c r="W13" s="88">
        <v>0.72413793103448276</v>
      </c>
      <c r="X13" s="88">
        <v>0.49180327868852458</v>
      </c>
      <c r="Y13" s="88">
        <v>0.60655737704918034</v>
      </c>
      <c r="Z13" s="88">
        <v>0.45</v>
      </c>
      <c r="AA13" s="88">
        <v>0.50877192982456143</v>
      </c>
      <c r="AB13" s="49"/>
    </row>
    <row r="14" spans="1:28" x14ac:dyDescent="0.2">
      <c r="A14" s="4"/>
      <c r="B14" s="4"/>
      <c r="C14" s="4"/>
      <c r="D14" s="4"/>
      <c r="E14" s="4"/>
      <c r="F14" s="4"/>
      <c r="G14" s="4"/>
      <c r="H14" s="4"/>
      <c r="I14" s="4"/>
      <c r="J14" s="4"/>
      <c r="K14" s="87"/>
      <c r="L14" s="87"/>
      <c r="M14" s="87"/>
      <c r="N14" s="87"/>
      <c r="O14" s="87" t="s">
        <v>359</v>
      </c>
      <c r="P14" s="88">
        <v>0.61224489795918369</v>
      </c>
      <c r="Q14" s="88">
        <v>0.48979591836734693</v>
      </c>
      <c r="R14" s="88">
        <v>0.79487179487179482</v>
      </c>
      <c r="S14" s="88">
        <v>0.78666666666666663</v>
      </c>
      <c r="T14" s="88">
        <v>0.62068965517241381</v>
      </c>
      <c r="U14" s="88">
        <v>0.59090909090909094</v>
      </c>
      <c r="V14" s="88">
        <v>0.71698113207547165</v>
      </c>
      <c r="W14" s="88">
        <v>0.71232876712328763</v>
      </c>
      <c r="X14" s="88">
        <v>0.48484848484848486</v>
      </c>
      <c r="Y14" s="88">
        <v>0.61818181818181817</v>
      </c>
      <c r="Z14" s="88">
        <v>0.46666666666666667</v>
      </c>
      <c r="AA14" s="88">
        <v>0.49295774647887325</v>
      </c>
      <c r="AB14" s="49"/>
    </row>
    <row r="15" spans="1:28" x14ac:dyDescent="0.2">
      <c r="A15" s="4"/>
      <c r="B15" s="4"/>
      <c r="C15" s="4"/>
      <c r="D15" s="4"/>
      <c r="E15" s="4"/>
      <c r="F15" s="4"/>
      <c r="G15" s="4"/>
      <c r="H15" s="4"/>
      <c r="I15" s="4"/>
      <c r="J15" s="4"/>
      <c r="K15" s="87"/>
      <c r="L15" s="87"/>
      <c r="M15" s="87"/>
      <c r="N15" s="87"/>
      <c r="O15" s="87" t="s">
        <v>360</v>
      </c>
      <c r="P15" s="88">
        <v>0.51948051948051943</v>
      </c>
      <c r="Q15" s="88">
        <v>0.59763313609467461</v>
      </c>
      <c r="R15" s="88">
        <v>0.74233128834355833</v>
      </c>
      <c r="S15" s="88">
        <v>0.73626373626373631</v>
      </c>
      <c r="T15" s="88">
        <v>0.52083333333333337</v>
      </c>
      <c r="U15" s="88">
        <v>0.64864864864864868</v>
      </c>
      <c r="V15" s="88">
        <v>0.59259259259259256</v>
      </c>
      <c r="W15" s="88">
        <v>0.68627450980392157</v>
      </c>
      <c r="X15" s="88">
        <v>0.46296296296296297</v>
      </c>
      <c r="Y15" s="88">
        <v>0.59740259740259738</v>
      </c>
      <c r="Z15" s="88">
        <v>0.42372881355932202</v>
      </c>
      <c r="AA15" s="88">
        <v>0.46153846153846156</v>
      </c>
      <c r="AB15" s="49"/>
    </row>
    <row r="16" spans="1:28" x14ac:dyDescent="0.2">
      <c r="A16" s="4"/>
      <c r="B16" s="4"/>
      <c r="C16" s="4"/>
      <c r="D16" s="4"/>
      <c r="E16" s="4"/>
      <c r="F16" s="4"/>
      <c r="G16" s="4"/>
      <c r="H16" s="4"/>
      <c r="I16" s="4"/>
      <c r="J16" s="4"/>
      <c r="K16" s="87"/>
      <c r="L16" s="87"/>
      <c r="M16" s="87"/>
      <c r="N16" s="87"/>
      <c r="O16" s="4"/>
      <c r="P16" s="4"/>
      <c r="Q16" s="4"/>
      <c r="R16" s="4"/>
      <c r="S16" s="4"/>
      <c r="T16" s="4"/>
      <c r="U16" s="4"/>
      <c r="V16" s="4"/>
      <c r="W16" s="4"/>
      <c r="X16" s="4"/>
      <c r="Y16" s="4"/>
      <c r="Z16" s="4"/>
      <c r="AA16" s="4"/>
    </row>
    <row r="17" spans="1:27" x14ac:dyDescent="0.2">
      <c r="A17" s="4"/>
      <c r="B17" s="4"/>
      <c r="C17" s="4"/>
      <c r="D17" s="4"/>
      <c r="E17" s="4"/>
      <c r="F17" s="4"/>
      <c r="G17" s="4"/>
      <c r="H17" s="4"/>
      <c r="I17" s="4"/>
      <c r="J17" s="4"/>
      <c r="K17" s="87"/>
      <c r="L17" s="87"/>
      <c r="M17" s="87"/>
      <c r="N17" s="87"/>
      <c r="O17" s="4"/>
      <c r="P17" s="4"/>
      <c r="Q17" s="4"/>
      <c r="R17" s="4"/>
      <c r="S17" s="4"/>
      <c r="T17" s="4"/>
      <c r="U17" s="4"/>
      <c r="V17" s="4"/>
      <c r="W17" s="4"/>
      <c r="X17" s="4"/>
      <c r="Y17" s="4"/>
      <c r="Z17" s="4"/>
      <c r="AA17" s="4"/>
    </row>
    <row r="18" spans="1:27" x14ac:dyDescent="0.2">
      <c r="A18" s="4"/>
      <c r="B18" s="4"/>
      <c r="C18" s="4"/>
      <c r="D18" s="4"/>
      <c r="E18" s="4"/>
      <c r="F18" s="4"/>
      <c r="G18" s="4"/>
      <c r="H18" s="4"/>
      <c r="I18" s="4"/>
      <c r="J18" s="4"/>
      <c r="K18" s="87"/>
      <c r="L18" s="87"/>
      <c r="M18" s="87"/>
      <c r="N18" s="87"/>
      <c r="O18" s="4"/>
      <c r="P18" s="4"/>
      <c r="Q18" s="4"/>
      <c r="R18" s="4"/>
      <c r="S18" s="4"/>
      <c r="T18" s="4"/>
      <c r="U18" s="4"/>
      <c r="V18" s="4"/>
      <c r="W18" s="4"/>
      <c r="X18" s="4"/>
      <c r="Y18" s="4"/>
      <c r="Z18" s="4"/>
      <c r="AA18" s="4"/>
    </row>
    <row r="19" spans="1:27" x14ac:dyDescent="0.2">
      <c r="A19" s="4"/>
      <c r="B19" s="4"/>
      <c r="C19" s="4"/>
      <c r="D19" s="4"/>
      <c r="E19" s="4"/>
      <c r="F19" s="4"/>
      <c r="G19" s="4"/>
      <c r="H19" s="4"/>
      <c r="I19" s="4"/>
      <c r="J19" s="4"/>
      <c r="K19" s="87"/>
      <c r="L19" s="87"/>
      <c r="M19" s="87"/>
      <c r="N19" s="87"/>
      <c r="O19" s="4"/>
      <c r="P19" s="4"/>
      <c r="Q19" s="4"/>
      <c r="R19" s="4"/>
      <c r="S19" s="4"/>
      <c r="T19" s="4"/>
      <c r="U19" s="4"/>
      <c r="V19" s="4"/>
      <c r="W19" s="4"/>
      <c r="X19" s="4"/>
      <c r="Y19" s="4"/>
      <c r="Z19" s="4"/>
      <c r="AA19" s="4"/>
    </row>
    <row r="20" spans="1:27" x14ac:dyDescent="0.2">
      <c r="A20" s="4"/>
      <c r="B20" s="4"/>
      <c r="C20" s="4"/>
      <c r="D20" s="4"/>
      <c r="E20" s="4"/>
      <c r="F20" s="4"/>
      <c r="G20" s="4"/>
      <c r="H20" s="4"/>
      <c r="I20" s="4"/>
      <c r="J20" s="4"/>
      <c r="K20" s="87"/>
      <c r="L20" s="87"/>
      <c r="M20" s="87"/>
      <c r="N20" s="87"/>
      <c r="O20" s="4"/>
      <c r="P20" s="4"/>
      <c r="Q20" s="4"/>
      <c r="R20" s="4"/>
      <c r="S20" s="4"/>
      <c r="T20" s="4"/>
      <c r="U20" s="4"/>
      <c r="V20" s="4"/>
      <c r="W20" s="4"/>
      <c r="X20" s="4"/>
      <c r="Y20" s="4"/>
      <c r="Z20" s="4"/>
      <c r="AA20" s="4"/>
    </row>
    <row r="21" spans="1:27" x14ac:dyDescent="0.2">
      <c r="A21" s="4"/>
      <c r="B21" s="4"/>
      <c r="C21" s="4"/>
      <c r="D21" s="4"/>
      <c r="E21" s="4"/>
      <c r="F21" s="4"/>
      <c r="G21" s="4"/>
      <c r="H21" s="4"/>
      <c r="I21" s="4"/>
      <c r="J21" s="4"/>
      <c r="K21" s="87"/>
      <c r="L21" s="87"/>
      <c r="M21" s="87"/>
      <c r="N21" s="87"/>
      <c r="O21" s="4"/>
      <c r="P21" s="4"/>
      <c r="Q21" s="4"/>
      <c r="R21" s="4"/>
      <c r="S21" s="4"/>
      <c r="T21" s="4"/>
      <c r="U21" s="4"/>
      <c r="V21" s="4"/>
      <c r="W21" s="4"/>
      <c r="X21" s="4"/>
      <c r="Y21" s="4"/>
      <c r="Z21" s="4"/>
      <c r="AA21" s="4"/>
    </row>
    <row r="22" spans="1:27" x14ac:dyDescent="0.2">
      <c r="A22" s="4"/>
      <c r="B22" s="4"/>
      <c r="C22" s="4"/>
      <c r="D22" s="4"/>
      <c r="E22" s="4"/>
      <c r="F22" s="4"/>
      <c r="G22" s="4"/>
      <c r="H22" s="4"/>
      <c r="I22" s="4"/>
      <c r="J22" s="4"/>
      <c r="K22" s="87"/>
      <c r="L22" s="87"/>
      <c r="M22" s="87"/>
      <c r="N22" s="87"/>
      <c r="O22" s="4"/>
      <c r="P22" s="4"/>
      <c r="Q22" s="4"/>
      <c r="R22" s="4"/>
      <c r="S22" s="4"/>
      <c r="T22" s="4"/>
      <c r="U22" s="4"/>
      <c r="V22" s="4"/>
      <c r="W22" s="4"/>
      <c r="X22" s="4"/>
      <c r="Y22" s="4"/>
      <c r="Z22" s="4"/>
      <c r="AA22" s="4"/>
    </row>
    <row r="23" spans="1:27" x14ac:dyDescent="0.2">
      <c r="A23" s="4"/>
      <c r="B23" s="4"/>
      <c r="C23" s="4"/>
      <c r="D23" s="4"/>
      <c r="E23" s="4"/>
      <c r="F23" s="4"/>
      <c r="G23" s="4"/>
      <c r="H23" s="4"/>
      <c r="I23" s="4"/>
      <c r="J23" s="4"/>
      <c r="K23" s="87"/>
      <c r="L23" s="87"/>
      <c r="M23" s="87"/>
      <c r="N23" s="87"/>
      <c r="O23" s="4"/>
      <c r="P23" s="4"/>
      <c r="Q23" s="4"/>
      <c r="R23" s="4"/>
      <c r="S23" s="4"/>
      <c r="T23" s="4"/>
      <c r="U23" s="4"/>
      <c r="V23" s="4"/>
      <c r="W23" s="4"/>
      <c r="X23" s="4"/>
      <c r="Y23" s="4"/>
      <c r="Z23" s="4"/>
      <c r="AA23" s="4"/>
    </row>
    <row r="24" spans="1:27" x14ac:dyDescent="0.2">
      <c r="A24" s="4"/>
      <c r="B24" s="4"/>
      <c r="C24" s="4"/>
      <c r="D24" s="4"/>
      <c r="E24" s="4"/>
      <c r="F24" s="4"/>
      <c r="G24" s="4"/>
      <c r="H24" s="4"/>
      <c r="I24" s="4"/>
      <c r="J24" s="4"/>
      <c r="K24" s="87"/>
      <c r="L24" s="87"/>
      <c r="M24" s="87"/>
      <c r="N24" s="87"/>
      <c r="O24" s="4"/>
      <c r="P24" s="87"/>
      <c r="Q24" s="87"/>
      <c r="R24" s="87"/>
      <c r="S24" s="87"/>
      <c r="T24" s="87"/>
      <c r="U24" s="87"/>
      <c r="V24" s="87"/>
      <c r="W24" s="87"/>
      <c r="X24" s="87"/>
      <c r="Y24" s="87"/>
      <c r="Z24" s="87"/>
      <c r="AA24" s="87"/>
    </row>
    <row r="25" spans="1:27" x14ac:dyDescent="0.2">
      <c r="A25" s="4"/>
      <c r="B25" s="4"/>
      <c r="C25" s="4"/>
      <c r="D25" s="4"/>
      <c r="E25" s="4"/>
      <c r="F25" s="4"/>
      <c r="G25" s="4"/>
      <c r="H25" s="4"/>
      <c r="I25" s="4"/>
      <c r="J25" s="4"/>
      <c r="K25" s="87"/>
      <c r="L25" s="87"/>
      <c r="M25" s="87"/>
      <c r="N25" s="87"/>
      <c r="O25" s="87"/>
      <c r="P25" s="87"/>
      <c r="Q25" s="87"/>
      <c r="R25" s="87"/>
      <c r="S25" s="87"/>
      <c r="T25" s="87"/>
      <c r="U25" s="87"/>
      <c r="V25" s="87"/>
      <c r="W25" s="87"/>
      <c r="X25" s="87"/>
      <c r="Y25" s="87"/>
      <c r="Z25" s="87"/>
      <c r="AA25" s="87"/>
    </row>
    <row r="26" spans="1:27" x14ac:dyDescent="0.2">
      <c r="A26" s="4"/>
      <c r="B26" s="4"/>
      <c r="C26" s="4"/>
      <c r="D26" s="4"/>
      <c r="E26" s="4"/>
      <c r="F26" s="4"/>
      <c r="G26" s="4"/>
      <c r="H26" s="4"/>
      <c r="I26" s="4"/>
      <c r="J26" s="4"/>
      <c r="K26" s="87"/>
      <c r="L26" s="87"/>
      <c r="M26" s="87"/>
      <c r="N26" s="87"/>
      <c r="O26" s="87"/>
      <c r="P26" s="87"/>
      <c r="Q26" s="87"/>
      <c r="R26" s="87"/>
      <c r="S26" s="87"/>
      <c r="T26" s="87"/>
      <c r="U26" s="87"/>
      <c r="V26" s="87"/>
      <c r="W26" s="87"/>
      <c r="X26" s="87"/>
      <c r="Y26" s="87"/>
      <c r="Z26" s="87"/>
      <c r="AA26" s="87"/>
    </row>
    <row r="27" spans="1:27" x14ac:dyDescent="0.2">
      <c r="A27" s="4"/>
      <c r="B27" s="4"/>
      <c r="C27" s="4"/>
      <c r="D27" s="4"/>
      <c r="E27" s="4"/>
      <c r="F27" s="4"/>
      <c r="G27" s="4"/>
      <c r="H27" s="4"/>
      <c r="I27" s="4"/>
      <c r="J27" s="4"/>
      <c r="K27" s="87"/>
      <c r="L27" s="87"/>
      <c r="M27" s="87"/>
      <c r="N27" s="87"/>
      <c r="O27" s="87"/>
      <c r="P27" s="87"/>
      <c r="Q27" s="87"/>
      <c r="R27" s="87"/>
      <c r="S27" s="87"/>
      <c r="T27" s="87"/>
      <c r="U27" s="87"/>
      <c r="V27" s="87"/>
      <c r="W27" s="87"/>
      <c r="X27" s="87"/>
      <c r="Y27" s="87"/>
      <c r="Z27" s="87"/>
      <c r="AA27" s="87"/>
    </row>
    <row r="28" spans="1:27" x14ac:dyDescent="0.2">
      <c r="A28" s="4"/>
      <c r="B28" s="4"/>
      <c r="C28" s="4"/>
      <c r="D28" s="4"/>
      <c r="E28" s="4"/>
      <c r="F28" s="4"/>
      <c r="G28" s="4"/>
      <c r="H28" s="4"/>
      <c r="I28" s="4"/>
      <c r="J28" s="4"/>
      <c r="K28" s="87"/>
      <c r="L28" s="87"/>
      <c r="M28" s="87"/>
      <c r="N28" s="87"/>
      <c r="O28" s="87"/>
      <c r="P28" s="87"/>
      <c r="Q28" s="87"/>
      <c r="R28" s="87"/>
      <c r="S28" s="87"/>
      <c r="T28" s="87"/>
      <c r="U28" s="87"/>
      <c r="V28" s="87"/>
      <c r="W28" s="87"/>
      <c r="X28" s="87"/>
      <c r="Y28" s="87"/>
      <c r="Z28" s="87"/>
      <c r="AA28" s="87"/>
    </row>
    <row r="29" spans="1:27" x14ac:dyDescent="0.2">
      <c r="A29" s="4"/>
      <c r="B29" s="4"/>
      <c r="C29" s="4"/>
      <c r="D29" s="4"/>
      <c r="E29" s="4"/>
      <c r="F29" s="4"/>
      <c r="G29" s="4"/>
      <c r="H29" s="4"/>
      <c r="I29" s="4"/>
      <c r="J29" s="4"/>
      <c r="K29" s="87"/>
      <c r="L29" s="87"/>
      <c r="M29" s="87"/>
      <c r="N29" s="87"/>
      <c r="O29" s="87"/>
      <c r="P29" s="87"/>
      <c r="Q29" s="87"/>
      <c r="R29" s="87"/>
      <c r="S29" s="87"/>
      <c r="T29" s="87"/>
      <c r="U29" s="87"/>
      <c r="V29" s="87"/>
      <c r="W29" s="87"/>
      <c r="X29" s="87"/>
      <c r="Y29" s="87"/>
      <c r="Z29" s="87"/>
      <c r="AA29" s="87"/>
    </row>
    <row r="30" spans="1:27" x14ac:dyDescent="0.2">
      <c r="A30" s="4"/>
      <c r="B30" s="4"/>
      <c r="C30" s="4"/>
      <c r="D30" s="4"/>
      <c r="E30" s="4"/>
      <c r="F30" s="4"/>
      <c r="G30" s="4"/>
      <c r="H30" s="4"/>
      <c r="I30" s="4"/>
      <c r="J30" s="4"/>
      <c r="K30" s="87"/>
      <c r="L30" s="87"/>
      <c r="M30" s="87"/>
      <c r="N30" s="87"/>
      <c r="O30" s="87"/>
      <c r="P30" s="87"/>
      <c r="Q30" s="87"/>
      <c r="R30" s="87"/>
      <c r="S30" s="87"/>
      <c r="T30" s="87"/>
      <c r="U30" s="87"/>
      <c r="V30" s="87"/>
      <c r="W30" s="87"/>
      <c r="X30" s="87"/>
      <c r="Y30" s="87"/>
      <c r="Z30" s="87"/>
      <c r="AA30" s="87"/>
    </row>
    <row r="31" spans="1:27" x14ac:dyDescent="0.2">
      <c r="A31" s="4"/>
      <c r="B31" s="4"/>
      <c r="C31" s="4"/>
      <c r="D31" s="4"/>
      <c r="E31" s="4"/>
      <c r="F31" s="4"/>
      <c r="G31" s="4"/>
      <c r="H31" s="4"/>
      <c r="I31" s="4"/>
      <c r="J31" s="4"/>
      <c r="K31" s="87"/>
      <c r="L31" s="87"/>
      <c r="M31" s="87"/>
      <c r="N31" s="87"/>
      <c r="O31" s="87"/>
      <c r="P31" s="87"/>
      <c r="Q31" s="87"/>
      <c r="R31" s="87"/>
      <c r="S31" s="87"/>
      <c r="T31" s="87"/>
      <c r="U31" s="87"/>
      <c r="V31" s="87"/>
      <c r="W31" s="87"/>
      <c r="X31" s="87"/>
      <c r="Y31" s="87"/>
      <c r="Z31" s="87"/>
      <c r="AA31" s="87"/>
    </row>
    <row r="32" spans="1:27" x14ac:dyDescent="0.2">
      <c r="A32" s="4"/>
      <c r="B32" s="4"/>
      <c r="C32" s="4"/>
      <c r="D32" s="4"/>
      <c r="E32" s="4"/>
      <c r="F32" s="4"/>
      <c r="G32" s="4"/>
      <c r="H32" s="4"/>
      <c r="I32" s="4"/>
      <c r="J32" s="4"/>
      <c r="K32" s="87"/>
      <c r="L32" s="87"/>
      <c r="M32" s="87"/>
      <c r="N32" s="87"/>
      <c r="O32" s="87"/>
      <c r="P32" s="87"/>
      <c r="Q32" s="87"/>
      <c r="R32" s="87"/>
      <c r="S32" s="87"/>
      <c r="T32" s="87"/>
      <c r="U32" s="87"/>
      <c r="V32" s="87"/>
      <c r="W32" s="87"/>
      <c r="X32" s="87"/>
      <c r="Y32" s="87"/>
      <c r="Z32" s="87"/>
      <c r="AA32" s="87"/>
    </row>
    <row r="33" spans="1:27" ht="20.25" customHeight="1" x14ac:dyDescent="0.2">
      <c r="A33" s="131" t="s">
        <v>350</v>
      </c>
      <c r="B33" s="4"/>
      <c r="C33" s="4"/>
      <c r="D33" s="4"/>
      <c r="E33" s="4"/>
      <c r="F33" s="4"/>
      <c r="G33" s="4"/>
      <c r="H33" s="4"/>
      <c r="I33" s="4"/>
      <c r="J33" s="4"/>
      <c r="K33" s="87"/>
      <c r="L33" s="87"/>
      <c r="M33" s="87"/>
      <c r="N33" s="87"/>
      <c r="O33" s="87"/>
      <c r="P33" s="87"/>
      <c r="Q33" s="87"/>
      <c r="R33" s="87"/>
      <c r="S33" s="87"/>
      <c r="T33" s="87"/>
      <c r="U33" s="87"/>
      <c r="V33" s="87"/>
      <c r="W33" s="87"/>
      <c r="X33" s="87"/>
      <c r="Y33" s="87"/>
      <c r="Z33" s="87"/>
      <c r="AA33" s="87"/>
    </row>
    <row r="34" spans="1:27" ht="15" customHeight="1" x14ac:dyDescent="0.2">
      <c r="A34" s="204" t="s">
        <v>268</v>
      </c>
      <c r="B34" s="4"/>
      <c r="C34" s="4"/>
      <c r="D34" s="4"/>
      <c r="E34" s="4"/>
      <c r="F34" s="4"/>
      <c r="G34" s="4"/>
      <c r="H34" s="4"/>
      <c r="I34" s="4"/>
      <c r="J34" s="4"/>
      <c r="K34" s="87"/>
      <c r="L34" s="87"/>
      <c r="M34" s="87"/>
      <c r="N34" s="87"/>
      <c r="O34" s="87"/>
      <c r="P34" s="87"/>
      <c r="Q34" s="87"/>
      <c r="R34" s="87"/>
      <c r="S34" s="87"/>
      <c r="T34" s="87"/>
      <c r="U34" s="87"/>
      <c r="V34" s="87"/>
      <c r="W34" s="87"/>
      <c r="X34" s="87"/>
      <c r="Y34" s="87"/>
      <c r="Z34" s="87"/>
      <c r="AA34" s="87"/>
    </row>
    <row r="35" spans="1:27" ht="47.25" x14ac:dyDescent="0.25">
      <c r="A35" s="205" t="s">
        <v>139</v>
      </c>
      <c r="B35" s="331" t="s">
        <v>21</v>
      </c>
      <c r="C35" s="206" t="s">
        <v>19</v>
      </c>
      <c r="D35" s="206" t="s">
        <v>20</v>
      </c>
      <c r="E35" s="333" t="s">
        <v>28</v>
      </c>
      <c r="F35" s="207" t="s">
        <v>26</v>
      </c>
      <c r="G35" s="208" t="s">
        <v>27</v>
      </c>
      <c r="H35" s="4"/>
      <c r="I35" s="4"/>
      <c r="J35" s="4"/>
      <c r="K35" s="87"/>
      <c r="L35" s="87"/>
      <c r="M35" s="87"/>
      <c r="N35" s="87"/>
      <c r="O35" s="87"/>
      <c r="P35" s="87"/>
      <c r="Q35" s="87"/>
      <c r="R35" s="87"/>
      <c r="S35" s="87"/>
      <c r="T35" s="87"/>
      <c r="U35" s="87"/>
      <c r="V35" s="87"/>
      <c r="W35" s="87"/>
      <c r="X35" s="87"/>
      <c r="Y35" s="87"/>
      <c r="Z35" s="87"/>
    </row>
    <row r="36" spans="1:27" ht="12.75" customHeight="1" x14ac:dyDescent="0.2">
      <c r="A36" s="250" t="s">
        <v>487</v>
      </c>
      <c r="B36" s="252">
        <v>0.82692307692307687</v>
      </c>
      <c r="C36" s="252">
        <v>0.87155963302752293</v>
      </c>
      <c r="D36" s="252">
        <v>0.8571428571428571</v>
      </c>
      <c r="E36" s="252">
        <v>0.51948051948051943</v>
      </c>
      <c r="F36" s="252">
        <v>0.63157894736842102</v>
      </c>
      <c r="G36" s="253">
        <v>0.61224489795918369</v>
      </c>
      <c r="H36" s="4"/>
      <c r="I36" s="4"/>
      <c r="J36" s="4"/>
      <c r="K36" s="87"/>
      <c r="L36" s="87"/>
      <c r="M36" s="87"/>
      <c r="N36" s="87"/>
      <c r="O36" s="87"/>
      <c r="P36" s="87"/>
      <c r="Q36" s="87"/>
      <c r="R36" s="87"/>
      <c r="S36" s="87"/>
      <c r="T36" s="87"/>
      <c r="U36" s="87"/>
      <c r="V36" s="87"/>
      <c r="W36" s="87"/>
      <c r="X36" s="87"/>
      <c r="Y36" s="87"/>
      <c r="Z36" s="87"/>
    </row>
    <row r="37" spans="1:27" ht="12.75" customHeight="1" x14ac:dyDescent="0.2">
      <c r="A37" s="250" t="s">
        <v>488</v>
      </c>
      <c r="B37" s="252">
        <v>0.82352941176470584</v>
      </c>
      <c r="C37" s="252">
        <v>0.74576271186440679</v>
      </c>
      <c r="D37" s="252">
        <v>0.72727272727272729</v>
      </c>
      <c r="E37" s="252">
        <v>0.59763313609467461</v>
      </c>
      <c r="F37" s="252">
        <v>0.48979591836734693</v>
      </c>
      <c r="G37" s="253">
        <v>0.48979591836734693</v>
      </c>
      <c r="H37" s="4"/>
      <c r="I37" s="4"/>
      <c r="J37" s="4"/>
      <c r="K37" s="87"/>
      <c r="L37" s="87"/>
      <c r="M37" s="87"/>
      <c r="N37" s="87"/>
      <c r="O37" s="87"/>
      <c r="P37" s="87"/>
      <c r="Q37" s="87"/>
      <c r="R37" s="87"/>
      <c r="S37" s="87"/>
      <c r="T37" s="87"/>
      <c r="U37" s="87"/>
      <c r="V37" s="87"/>
      <c r="W37" s="87"/>
      <c r="X37" s="87"/>
      <c r="Y37" s="87"/>
      <c r="Z37" s="87"/>
    </row>
    <row r="38" spans="1:27" ht="12.75" customHeight="1" x14ac:dyDescent="0.2">
      <c r="A38" s="250" t="s">
        <v>489</v>
      </c>
      <c r="B38" s="252">
        <v>0.89244186046511631</v>
      </c>
      <c r="C38" s="252">
        <v>0.88888888888888884</v>
      </c>
      <c r="D38" s="252">
        <v>0.90476190476190477</v>
      </c>
      <c r="E38" s="252">
        <v>0.74233128834355833</v>
      </c>
      <c r="F38" s="252">
        <v>0.76595744680851063</v>
      </c>
      <c r="G38" s="253">
        <v>0.79487179487179482</v>
      </c>
      <c r="H38" s="4"/>
      <c r="I38" s="4"/>
      <c r="J38" s="4"/>
      <c r="K38" s="87"/>
      <c r="L38" s="87"/>
      <c r="M38" s="87"/>
      <c r="N38" s="87"/>
      <c r="O38" s="87"/>
      <c r="P38" s="87"/>
      <c r="Q38" s="87"/>
      <c r="R38" s="87"/>
      <c r="S38" s="87"/>
      <c r="T38" s="87"/>
      <c r="U38" s="87"/>
      <c r="V38" s="87"/>
      <c r="W38" s="87"/>
      <c r="X38" s="87"/>
      <c r="Y38" s="87"/>
      <c r="Z38" s="87"/>
    </row>
    <row r="39" spans="1:27" ht="12.75" customHeight="1" x14ac:dyDescent="0.2">
      <c r="A39" s="250" t="s">
        <v>490</v>
      </c>
      <c r="B39" s="252">
        <v>0.89090909090909087</v>
      </c>
      <c r="C39" s="252">
        <v>0.89</v>
      </c>
      <c r="D39" s="252">
        <v>0.89473684210526316</v>
      </c>
      <c r="E39" s="252">
        <v>0.73626373626373631</v>
      </c>
      <c r="F39" s="252">
        <v>0.78</v>
      </c>
      <c r="G39" s="253">
        <v>0.78666666666666663</v>
      </c>
      <c r="H39" s="4"/>
      <c r="I39" s="4"/>
      <c r="J39" s="4"/>
      <c r="K39" s="87"/>
      <c r="L39" s="87"/>
      <c r="M39" s="87"/>
      <c r="N39" s="87"/>
      <c r="O39" s="87"/>
      <c r="P39" s="87"/>
      <c r="Q39" s="87"/>
      <c r="R39" s="87"/>
      <c r="S39" s="87"/>
      <c r="T39" s="87"/>
      <c r="U39" s="87"/>
      <c r="V39" s="87"/>
      <c r="W39" s="87"/>
      <c r="X39" s="87"/>
      <c r="Y39" s="87"/>
      <c r="Z39" s="87"/>
    </row>
    <row r="40" spans="1:27" ht="12.75" customHeight="1" x14ac:dyDescent="0.2">
      <c r="A40" s="250" t="s">
        <v>491</v>
      </c>
      <c r="B40" s="252">
        <v>0.76190476190476186</v>
      </c>
      <c r="C40" s="252">
        <v>0.77777777777777779</v>
      </c>
      <c r="D40" s="252">
        <v>0.8</v>
      </c>
      <c r="E40" s="252">
        <v>0.52083333333333337</v>
      </c>
      <c r="F40" s="252">
        <v>0.59756097560975607</v>
      </c>
      <c r="G40" s="253">
        <v>0.62068965517241381</v>
      </c>
      <c r="H40" s="4"/>
      <c r="I40" s="4"/>
      <c r="J40" s="4"/>
      <c r="K40" s="87"/>
      <c r="L40" s="87"/>
      <c r="M40" s="87"/>
      <c r="N40" s="87"/>
      <c r="O40" s="87"/>
      <c r="P40" s="87"/>
      <c r="Q40" s="87"/>
      <c r="R40" s="87"/>
      <c r="S40" s="87"/>
      <c r="T40" s="87"/>
      <c r="U40" s="87"/>
      <c r="V40" s="87"/>
      <c r="W40" s="87"/>
      <c r="X40" s="87"/>
      <c r="Y40" s="87"/>
      <c r="Z40" s="87"/>
    </row>
    <row r="41" spans="1:27" ht="12.75" customHeight="1" x14ac:dyDescent="0.2">
      <c r="A41" s="250" t="s">
        <v>492</v>
      </c>
      <c r="B41" s="252">
        <v>0.84615384615384615</v>
      </c>
      <c r="C41" s="252">
        <v>0.76470588235294112</v>
      </c>
      <c r="D41" s="252">
        <v>0.76470588235294112</v>
      </c>
      <c r="E41" s="252">
        <v>0.64864864864864868</v>
      </c>
      <c r="F41" s="252">
        <v>0.56981132075471697</v>
      </c>
      <c r="G41" s="253">
        <v>0.59090909090909094</v>
      </c>
      <c r="H41" s="4"/>
      <c r="I41" s="4"/>
      <c r="J41" s="4"/>
      <c r="K41" s="87"/>
      <c r="L41" s="87"/>
      <c r="M41" s="87"/>
      <c r="N41" s="87"/>
      <c r="O41" s="87"/>
      <c r="P41" s="87"/>
      <c r="Q41" s="87"/>
      <c r="R41" s="87"/>
      <c r="S41" s="87"/>
      <c r="T41" s="87"/>
      <c r="U41" s="87"/>
      <c r="V41" s="87"/>
      <c r="W41" s="87"/>
      <c r="X41" s="87"/>
      <c r="Y41" s="87"/>
      <c r="Z41" s="87"/>
    </row>
    <row r="42" spans="1:27" ht="12.75" customHeight="1" x14ac:dyDescent="0.2">
      <c r="A42" s="250" t="s">
        <v>493</v>
      </c>
      <c r="B42" s="252">
        <v>0.80952380952380953</v>
      </c>
      <c r="C42" s="252">
        <v>0.82857142857142863</v>
      </c>
      <c r="D42" s="252">
        <v>0.86585365853658536</v>
      </c>
      <c r="E42" s="252">
        <v>0.59259259259259256</v>
      </c>
      <c r="F42" s="252">
        <v>0.63636363636363635</v>
      </c>
      <c r="G42" s="253">
        <v>0.71698113207547165</v>
      </c>
      <c r="H42" s="4"/>
      <c r="I42" s="4"/>
      <c r="J42" s="4"/>
      <c r="K42" s="87"/>
      <c r="L42" s="87"/>
      <c r="M42" s="87"/>
      <c r="N42" s="87"/>
      <c r="O42" s="87"/>
      <c r="P42" s="87"/>
      <c r="Q42" s="87"/>
      <c r="R42" s="87"/>
      <c r="S42" s="87"/>
      <c r="T42" s="87"/>
      <c r="U42" s="87"/>
      <c r="V42" s="87"/>
      <c r="W42" s="87"/>
      <c r="X42" s="87"/>
      <c r="Y42" s="87"/>
      <c r="Z42" s="87"/>
    </row>
    <row r="43" spans="1:27" ht="12.75" customHeight="1" x14ac:dyDescent="0.2">
      <c r="A43" s="250" t="s">
        <v>494</v>
      </c>
      <c r="B43" s="252">
        <v>0.84210526315789469</v>
      </c>
      <c r="C43" s="252">
        <v>0.86190476190476195</v>
      </c>
      <c r="D43" s="252">
        <v>0.84210526315789469</v>
      </c>
      <c r="E43" s="252">
        <v>0.68627450980392157</v>
      </c>
      <c r="F43" s="252">
        <v>0.72413793103448276</v>
      </c>
      <c r="G43" s="253">
        <v>0.71232876712328763</v>
      </c>
      <c r="H43" s="4"/>
      <c r="I43" s="4"/>
      <c r="J43" s="4"/>
      <c r="K43" s="87"/>
      <c r="L43" s="87"/>
      <c r="M43" s="87"/>
      <c r="N43" s="87"/>
      <c r="O43" s="87"/>
      <c r="P43" s="87"/>
      <c r="Q43" s="87"/>
      <c r="R43" s="87"/>
      <c r="S43" s="87"/>
      <c r="T43" s="87"/>
      <c r="U43" s="87"/>
      <c r="V43" s="87"/>
      <c r="W43" s="87"/>
      <c r="X43" s="87"/>
      <c r="Y43" s="87"/>
      <c r="Z43" s="87"/>
    </row>
    <row r="44" spans="1:27" ht="12.75" customHeight="1" x14ac:dyDescent="0.2">
      <c r="A44" s="250" t="s">
        <v>495</v>
      </c>
      <c r="B44" s="252">
        <v>0.66666666666666663</v>
      </c>
      <c r="C44" s="252">
        <v>0.65714285714285714</v>
      </c>
      <c r="D44" s="252">
        <v>0.65</v>
      </c>
      <c r="E44" s="252">
        <v>0.46296296296296297</v>
      </c>
      <c r="F44" s="252">
        <v>0.49180327868852458</v>
      </c>
      <c r="G44" s="253">
        <v>0.48484848484848486</v>
      </c>
      <c r="H44" s="4"/>
      <c r="I44" s="4"/>
      <c r="J44" s="4"/>
      <c r="K44" s="87"/>
      <c r="L44" s="87"/>
      <c r="M44" s="87"/>
      <c r="N44" s="87"/>
      <c r="O44" s="87"/>
      <c r="P44" s="87"/>
      <c r="Q44" s="87"/>
      <c r="R44" s="87"/>
      <c r="S44" s="87"/>
      <c r="T44" s="87"/>
      <c r="U44" s="87"/>
      <c r="V44" s="87"/>
      <c r="W44" s="87"/>
      <c r="X44" s="87"/>
      <c r="Y44" s="87"/>
      <c r="Z44" s="87"/>
    </row>
    <row r="45" spans="1:27" ht="12.75" customHeight="1" x14ac:dyDescent="0.2">
      <c r="A45" s="250" t="s">
        <v>496</v>
      </c>
      <c r="B45" s="252">
        <v>0.77173913043478259</v>
      </c>
      <c r="C45" s="252">
        <v>0.77419354838709675</v>
      </c>
      <c r="D45" s="252">
        <v>0.7931034482758621</v>
      </c>
      <c r="E45" s="252">
        <v>0.59740259740259738</v>
      </c>
      <c r="F45" s="252">
        <v>0.60655737704918034</v>
      </c>
      <c r="G45" s="253">
        <v>0.61818181818181817</v>
      </c>
      <c r="H45" s="4"/>
      <c r="I45" s="4"/>
      <c r="J45" s="4"/>
      <c r="K45" s="87"/>
      <c r="L45" s="87"/>
      <c r="M45" s="87"/>
      <c r="N45" s="87"/>
      <c r="O45" s="87"/>
      <c r="P45" s="87"/>
      <c r="Q45" s="87"/>
      <c r="R45" s="87"/>
      <c r="S45" s="87"/>
      <c r="T45" s="87"/>
      <c r="U45" s="87"/>
      <c r="V45" s="87"/>
      <c r="W45" s="87"/>
      <c r="X45" s="87"/>
      <c r="Y45" s="87"/>
      <c r="Z45" s="87"/>
    </row>
    <row r="46" spans="1:27" ht="12.75" customHeight="1" x14ac:dyDescent="0.2">
      <c r="A46" s="250" t="s">
        <v>497</v>
      </c>
      <c r="B46" s="252">
        <v>0.60869565217391308</v>
      </c>
      <c r="C46" s="252">
        <v>0.60869565217391308</v>
      </c>
      <c r="D46" s="252">
        <v>0.6071428571428571</v>
      </c>
      <c r="E46" s="252">
        <v>0.42372881355932202</v>
      </c>
      <c r="F46" s="252">
        <v>0.45</v>
      </c>
      <c r="G46" s="253">
        <v>0.46666666666666667</v>
      </c>
      <c r="H46" s="4"/>
      <c r="I46" s="4"/>
      <c r="J46" s="4"/>
      <c r="K46" s="87"/>
      <c r="L46" s="87"/>
      <c r="M46" s="87"/>
      <c r="N46" s="87"/>
      <c r="O46" s="87"/>
      <c r="P46" s="87"/>
      <c r="Q46" s="87"/>
      <c r="R46" s="87"/>
      <c r="S46" s="87"/>
      <c r="T46" s="87"/>
      <c r="U46" s="87"/>
      <c r="V46" s="87"/>
      <c r="W46" s="87"/>
      <c r="X46" s="87"/>
      <c r="Y46" s="87"/>
      <c r="Z46" s="87"/>
    </row>
    <row r="47" spans="1:27" ht="12.75" customHeight="1" x14ac:dyDescent="0.2">
      <c r="A47" s="251" t="s">
        <v>498</v>
      </c>
      <c r="B47" s="254">
        <v>0.65116279069767447</v>
      </c>
      <c r="C47" s="254">
        <v>0.65625</v>
      </c>
      <c r="D47" s="254">
        <v>0.6785714285714286</v>
      </c>
      <c r="E47" s="254">
        <v>0.46153846153846156</v>
      </c>
      <c r="F47" s="254">
        <v>0.50877192982456143</v>
      </c>
      <c r="G47" s="255">
        <v>0.49295774647887325</v>
      </c>
      <c r="H47" s="4"/>
      <c r="I47" s="4"/>
      <c r="J47" s="4"/>
      <c r="K47" s="87"/>
      <c r="L47" s="87"/>
      <c r="M47" s="87"/>
      <c r="N47" s="87"/>
      <c r="O47" s="87"/>
      <c r="P47" s="87"/>
      <c r="Q47" s="87"/>
      <c r="R47" s="87"/>
      <c r="S47" s="87"/>
      <c r="T47" s="87"/>
      <c r="U47" s="87"/>
      <c r="V47" s="87"/>
      <c r="W47" s="87"/>
      <c r="X47" s="87"/>
      <c r="Y47" s="87"/>
      <c r="Z47" s="87"/>
    </row>
    <row r="48" spans="1:27" ht="15" customHeight="1" x14ac:dyDescent="0.2">
      <c r="A48" s="148" t="s">
        <v>276</v>
      </c>
      <c r="C48" s="59"/>
      <c r="D48" s="59"/>
      <c r="E48" s="59"/>
      <c r="F48" s="59"/>
      <c r="G48" s="59"/>
      <c r="I48" s="4"/>
      <c r="J48" s="4"/>
      <c r="K48" s="87"/>
      <c r="L48" s="87"/>
      <c r="M48" s="87"/>
      <c r="N48" s="87"/>
      <c r="O48" s="87"/>
      <c r="P48" s="87"/>
      <c r="Q48" s="87"/>
      <c r="R48" s="87"/>
      <c r="S48" s="87"/>
      <c r="T48" s="87"/>
      <c r="U48" s="87"/>
      <c r="V48" s="87"/>
      <c r="W48" s="87"/>
      <c r="X48" s="87"/>
      <c r="Y48" s="87"/>
      <c r="Z48" s="87"/>
      <c r="AA48" s="87"/>
    </row>
    <row r="49" spans="1:27" ht="15" customHeight="1" x14ac:dyDescent="0.2">
      <c r="A49" s="148" t="s">
        <v>277</v>
      </c>
      <c r="B49" s="59"/>
      <c r="C49" s="59"/>
      <c r="D49" s="59"/>
      <c r="E49" s="59"/>
      <c r="F49" s="59"/>
      <c r="G49" s="59"/>
      <c r="I49" s="4"/>
      <c r="J49" s="4"/>
      <c r="K49" s="87"/>
      <c r="L49" s="87"/>
      <c r="M49" s="87"/>
      <c r="N49" s="87"/>
      <c r="O49" s="87"/>
      <c r="P49" s="87"/>
      <c r="Q49" s="87"/>
      <c r="R49" s="87"/>
      <c r="S49" s="87"/>
      <c r="T49" s="87"/>
      <c r="U49" s="87"/>
      <c r="V49" s="87"/>
      <c r="W49" s="87"/>
      <c r="X49" s="87"/>
      <c r="Y49" s="87"/>
      <c r="Z49" s="87"/>
      <c r="AA49" s="87"/>
    </row>
    <row r="50" spans="1:27" ht="15" customHeight="1" x14ac:dyDescent="0.2">
      <c r="A50" s="148" t="s">
        <v>278</v>
      </c>
      <c r="J50" s="4"/>
      <c r="K50" s="87"/>
      <c r="L50" s="87"/>
      <c r="M50" s="87"/>
      <c r="N50" s="87"/>
      <c r="O50" s="87"/>
      <c r="P50" s="87"/>
      <c r="Q50" s="87"/>
      <c r="R50" s="87"/>
      <c r="S50" s="87"/>
      <c r="T50" s="87"/>
      <c r="U50" s="87"/>
      <c r="V50" s="87"/>
      <c r="W50" s="87"/>
      <c r="X50" s="87"/>
      <c r="Y50" s="87"/>
      <c r="Z50" s="87"/>
      <c r="AA50" s="87"/>
    </row>
    <row r="51" spans="1:27" ht="15" x14ac:dyDescent="0.2">
      <c r="A51" s="140" t="s">
        <v>266</v>
      </c>
      <c r="J51" s="4"/>
      <c r="K51" s="87"/>
      <c r="L51" s="87"/>
      <c r="M51" s="87"/>
      <c r="N51" s="87"/>
      <c r="O51" s="87"/>
      <c r="P51" s="87"/>
      <c r="Q51" s="87"/>
      <c r="R51" s="87"/>
      <c r="S51" s="87"/>
      <c r="T51" s="87"/>
      <c r="U51" s="87"/>
      <c r="V51" s="87"/>
      <c r="W51" s="87"/>
      <c r="X51" s="87"/>
      <c r="Y51" s="87"/>
      <c r="Z51" s="87"/>
      <c r="AA51" s="87"/>
    </row>
    <row r="52" spans="1:27" x14ac:dyDescent="0.2">
      <c r="J52" s="4"/>
      <c r="K52" s="87"/>
      <c r="L52" s="87"/>
      <c r="M52" s="87"/>
      <c r="N52" s="87"/>
      <c r="O52" s="87"/>
      <c r="P52" s="87"/>
      <c r="Q52" s="87"/>
      <c r="R52" s="87"/>
      <c r="S52" s="87"/>
      <c r="T52" s="87"/>
      <c r="U52" s="87"/>
      <c r="V52" s="87"/>
      <c r="W52" s="87"/>
      <c r="X52" s="87"/>
      <c r="Y52" s="87"/>
      <c r="Z52" s="87"/>
      <c r="AA52" s="87"/>
    </row>
    <row r="53" spans="1:27" x14ac:dyDescent="0.2">
      <c r="J53" s="4"/>
      <c r="K53" s="87"/>
      <c r="L53" s="87"/>
      <c r="M53" s="87"/>
      <c r="N53" s="87"/>
      <c r="O53" s="87"/>
      <c r="P53" s="87"/>
      <c r="Q53" s="87"/>
      <c r="R53" s="87"/>
      <c r="S53" s="87"/>
      <c r="T53" s="87"/>
      <c r="U53" s="87"/>
      <c r="V53" s="87"/>
      <c r="W53" s="87"/>
      <c r="X53" s="87"/>
      <c r="Y53" s="87"/>
      <c r="Z53" s="87"/>
      <c r="AA53" s="87"/>
    </row>
    <row r="54" spans="1:27" x14ac:dyDescent="0.2">
      <c r="J54" s="4"/>
      <c r="K54" s="87"/>
      <c r="L54" s="87"/>
      <c r="M54" s="87"/>
      <c r="N54" s="87"/>
      <c r="O54" s="87"/>
      <c r="P54" s="87"/>
      <c r="Q54" s="87"/>
      <c r="R54" s="87"/>
      <c r="S54" s="87"/>
      <c r="T54" s="87"/>
      <c r="U54" s="87"/>
      <c r="V54" s="87"/>
      <c r="W54" s="87"/>
      <c r="X54" s="87"/>
      <c r="Y54" s="87"/>
      <c r="Z54" s="87"/>
      <c r="AA54" s="87"/>
    </row>
    <row r="55" spans="1:27" x14ac:dyDescent="0.2">
      <c r="J55" s="4"/>
      <c r="K55" s="87"/>
      <c r="L55" s="87"/>
      <c r="M55" s="87"/>
      <c r="N55" s="87"/>
      <c r="O55" s="87"/>
      <c r="P55" s="87"/>
      <c r="Q55" s="87"/>
      <c r="R55" s="87"/>
      <c r="S55" s="87"/>
      <c r="T55" s="87"/>
      <c r="U55" s="87"/>
      <c r="V55" s="87"/>
      <c r="W55" s="87"/>
      <c r="X55" s="87"/>
      <c r="Y55" s="87"/>
      <c r="Z55" s="87"/>
      <c r="AA55" s="87"/>
    </row>
    <row r="56" spans="1:27" x14ac:dyDescent="0.2">
      <c r="J56" s="4"/>
      <c r="K56" s="87"/>
      <c r="L56" s="87"/>
      <c r="M56" s="87"/>
      <c r="N56" s="87"/>
      <c r="O56" s="87"/>
      <c r="P56" s="87"/>
      <c r="Q56" s="87"/>
      <c r="R56" s="87"/>
      <c r="S56" s="87"/>
      <c r="T56" s="87"/>
      <c r="U56" s="87"/>
      <c r="V56" s="87"/>
      <c r="W56" s="87"/>
      <c r="X56" s="87"/>
      <c r="Y56" s="87"/>
      <c r="Z56" s="87"/>
      <c r="AA56" s="87"/>
    </row>
    <row r="57" spans="1:27" x14ac:dyDescent="0.2">
      <c r="A57" s="4"/>
      <c r="B57" s="4"/>
      <c r="C57" s="4"/>
      <c r="D57" s="4"/>
      <c r="E57" s="4"/>
      <c r="F57" s="4"/>
      <c r="G57" s="4"/>
      <c r="H57" s="4"/>
      <c r="I57" s="4"/>
      <c r="J57" s="4"/>
      <c r="K57" s="87"/>
      <c r="L57" s="87"/>
      <c r="M57" s="87"/>
      <c r="N57" s="87"/>
      <c r="O57" s="87"/>
      <c r="P57" s="87"/>
      <c r="Q57" s="87"/>
      <c r="R57" s="87"/>
      <c r="S57" s="87"/>
      <c r="T57" s="87"/>
      <c r="U57" s="87"/>
      <c r="V57" s="87"/>
      <c r="W57" s="87"/>
      <c r="X57" s="87"/>
      <c r="Y57" s="87"/>
      <c r="Z57" s="87"/>
      <c r="AA57" s="87"/>
    </row>
    <row r="58" spans="1:27" x14ac:dyDescent="0.2">
      <c r="A58" s="4"/>
      <c r="B58" s="4"/>
      <c r="C58" s="4"/>
      <c r="D58" s="4"/>
      <c r="E58" s="4"/>
      <c r="F58" s="4"/>
      <c r="G58" s="4"/>
      <c r="H58" s="4"/>
      <c r="I58" s="4"/>
      <c r="J58" s="4"/>
      <c r="K58" s="87"/>
      <c r="L58" s="87"/>
      <c r="M58" s="87"/>
      <c r="N58" s="87"/>
      <c r="O58" s="87"/>
      <c r="P58" s="87"/>
      <c r="Q58" s="87"/>
      <c r="R58" s="87"/>
      <c r="S58" s="87"/>
      <c r="T58" s="87"/>
      <c r="U58" s="87"/>
      <c r="V58" s="87"/>
      <c r="W58" s="87"/>
      <c r="X58" s="87"/>
      <c r="Y58" s="87"/>
      <c r="Z58" s="87"/>
      <c r="AA58" s="87"/>
    </row>
    <row r="59" spans="1:27" x14ac:dyDescent="0.2">
      <c r="A59" s="4"/>
      <c r="B59" s="4"/>
      <c r="C59" s="4"/>
      <c r="D59" s="4"/>
      <c r="E59" s="4"/>
      <c r="F59" s="4"/>
      <c r="G59" s="4"/>
      <c r="H59" s="4"/>
      <c r="I59" s="4"/>
      <c r="J59" s="4"/>
      <c r="K59" s="87"/>
      <c r="L59" s="87"/>
      <c r="M59" s="87"/>
      <c r="N59" s="87"/>
      <c r="O59" s="87"/>
      <c r="P59" s="87"/>
      <c r="Q59" s="87"/>
      <c r="R59" s="87"/>
      <c r="S59" s="87"/>
      <c r="T59" s="87"/>
      <c r="U59" s="87"/>
      <c r="V59" s="87"/>
      <c r="W59" s="87"/>
      <c r="X59" s="87"/>
      <c r="Y59" s="87"/>
      <c r="Z59" s="87"/>
      <c r="AA59" s="87"/>
    </row>
    <row r="60" spans="1:27" x14ac:dyDescent="0.2">
      <c r="A60" s="4"/>
      <c r="B60" s="4"/>
      <c r="C60" s="4"/>
      <c r="D60" s="4"/>
      <c r="E60" s="4"/>
      <c r="F60" s="4"/>
      <c r="G60" s="4"/>
      <c r="H60" s="4"/>
      <c r="I60" s="4"/>
      <c r="J60" s="4"/>
      <c r="K60" s="87"/>
      <c r="L60" s="87"/>
      <c r="M60" s="87"/>
      <c r="N60" s="87"/>
      <c r="O60" s="87"/>
      <c r="P60" s="87"/>
      <c r="Q60" s="87"/>
      <c r="R60" s="87"/>
      <c r="S60" s="87"/>
      <c r="T60" s="87"/>
      <c r="U60" s="87"/>
      <c r="V60" s="87"/>
      <c r="W60" s="87"/>
      <c r="X60" s="87"/>
      <c r="Y60" s="87"/>
      <c r="Z60" s="87"/>
      <c r="AA60" s="87"/>
    </row>
    <row r="61" spans="1:27" x14ac:dyDescent="0.2">
      <c r="A61" s="4"/>
      <c r="B61" s="4"/>
      <c r="C61" s="4"/>
      <c r="D61" s="4"/>
      <c r="E61" s="4"/>
      <c r="F61" s="4"/>
      <c r="G61" s="4"/>
      <c r="H61" s="4"/>
      <c r="I61" s="4"/>
      <c r="J61" s="4"/>
      <c r="K61" s="87"/>
      <c r="L61" s="87"/>
      <c r="M61" s="87"/>
      <c r="N61" s="87"/>
      <c r="O61" s="87"/>
      <c r="P61" s="87"/>
      <c r="Q61" s="87"/>
      <c r="R61" s="87"/>
      <c r="S61" s="87"/>
      <c r="T61" s="87"/>
      <c r="U61" s="87"/>
      <c r="V61" s="87"/>
      <c r="W61" s="87"/>
      <c r="X61" s="87"/>
      <c r="Y61" s="87"/>
      <c r="Z61" s="87"/>
      <c r="AA61" s="87"/>
    </row>
    <row r="62" spans="1:27" x14ac:dyDescent="0.2">
      <c r="A62" s="4"/>
      <c r="B62" s="4"/>
      <c r="C62" s="4"/>
      <c r="D62" s="4"/>
      <c r="E62" s="4"/>
      <c r="F62" s="4"/>
      <c r="G62" s="4"/>
      <c r="H62" s="4"/>
      <c r="I62" s="4"/>
      <c r="J62" s="4"/>
      <c r="K62" s="87"/>
      <c r="L62" s="87"/>
      <c r="M62" s="87"/>
      <c r="N62" s="87"/>
      <c r="O62" s="87"/>
      <c r="P62" s="87"/>
      <c r="Q62" s="87"/>
      <c r="R62" s="87"/>
      <c r="S62" s="87"/>
      <c r="T62" s="87"/>
      <c r="U62" s="87"/>
      <c r="V62" s="87"/>
      <c r="W62" s="87"/>
      <c r="X62" s="87"/>
      <c r="Y62" s="87"/>
      <c r="Z62" s="87"/>
      <c r="AA62" s="87"/>
    </row>
    <row r="63" spans="1:27" x14ac:dyDescent="0.2">
      <c r="A63" s="4"/>
      <c r="B63" s="4"/>
      <c r="C63" s="4"/>
      <c r="D63" s="4"/>
      <c r="E63" s="4"/>
      <c r="F63" s="4"/>
      <c r="G63" s="4"/>
      <c r="H63" s="4"/>
      <c r="I63" s="4"/>
      <c r="J63" s="4"/>
      <c r="K63" s="87"/>
      <c r="L63" s="87"/>
      <c r="M63" s="87"/>
      <c r="N63" s="87"/>
      <c r="O63" s="87"/>
      <c r="P63" s="87"/>
      <c r="Q63" s="87"/>
      <c r="R63" s="87"/>
      <c r="S63" s="87"/>
      <c r="T63" s="87"/>
      <c r="U63" s="87"/>
      <c r="V63" s="87"/>
      <c r="W63" s="87"/>
      <c r="X63" s="87"/>
      <c r="Y63" s="87"/>
      <c r="Z63" s="87"/>
      <c r="AA63" s="87"/>
    </row>
    <row r="64" spans="1:27" x14ac:dyDescent="0.2">
      <c r="A64" s="4"/>
      <c r="B64" s="4"/>
      <c r="C64" s="4"/>
      <c r="D64" s="4"/>
      <c r="E64" s="4"/>
      <c r="F64" s="4"/>
      <c r="G64" s="4"/>
      <c r="H64" s="4"/>
      <c r="I64" s="4"/>
      <c r="J64" s="4"/>
      <c r="K64" s="87"/>
      <c r="L64" s="87"/>
      <c r="M64" s="87"/>
      <c r="N64" s="87"/>
      <c r="O64" s="87"/>
      <c r="P64" s="87"/>
      <c r="Q64" s="87"/>
      <c r="R64" s="87"/>
      <c r="S64" s="87"/>
      <c r="T64" s="87"/>
      <c r="U64" s="87"/>
      <c r="V64" s="87"/>
      <c r="W64" s="87"/>
      <c r="X64" s="87"/>
      <c r="Y64" s="87"/>
      <c r="Z64" s="87"/>
      <c r="AA64" s="87"/>
    </row>
    <row r="65" spans="1:27" x14ac:dyDescent="0.2">
      <c r="A65" s="4"/>
      <c r="B65" s="4"/>
      <c r="C65" s="4"/>
      <c r="D65" s="4"/>
      <c r="E65" s="4"/>
      <c r="F65" s="4"/>
      <c r="G65" s="4"/>
      <c r="H65" s="4"/>
      <c r="I65" s="4"/>
      <c r="J65" s="4"/>
      <c r="K65" s="87"/>
      <c r="L65" s="87"/>
      <c r="M65" s="87"/>
      <c r="N65" s="87"/>
      <c r="O65" s="87"/>
      <c r="P65" s="87"/>
      <c r="Q65" s="87"/>
      <c r="R65" s="87"/>
      <c r="S65" s="87"/>
      <c r="T65" s="87"/>
      <c r="U65" s="87"/>
      <c r="V65" s="87"/>
      <c r="W65" s="87"/>
      <c r="X65" s="87"/>
      <c r="Y65" s="87"/>
      <c r="Z65" s="87"/>
      <c r="AA65" s="87"/>
    </row>
    <row r="66" spans="1:27" x14ac:dyDescent="0.2">
      <c r="A66" s="4"/>
      <c r="B66" s="4"/>
      <c r="C66" s="4"/>
      <c r="D66" s="4"/>
      <c r="E66" s="4"/>
      <c r="F66" s="4"/>
      <c r="G66" s="4"/>
      <c r="H66" s="4"/>
      <c r="I66" s="4"/>
      <c r="J66" s="4"/>
      <c r="K66" s="87"/>
      <c r="L66" s="87"/>
      <c r="M66" s="87"/>
      <c r="N66" s="87"/>
      <c r="O66" s="87"/>
      <c r="P66" s="87"/>
      <c r="Q66" s="87"/>
      <c r="R66" s="87"/>
      <c r="S66" s="87"/>
      <c r="T66" s="87"/>
      <c r="U66" s="87"/>
      <c r="V66" s="87"/>
      <c r="W66" s="87"/>
      <c r="X66" s="87"/>
      <c r="Y66" s="87"/>
      <c r="Z66" s="87"/>
      <c r="AA66" s="87"/>
    </row>
    <row r="67" spans="1:27" x14ac:dyDescent="0.2">
      <c r="A67" s="4"/>
      <c r="B67" s="4"/>
      <c r="C67" s="4"/>
      <c r="D67" s="4"/>
      <c r="E67" s="4"/>
      <c r="F67" s="4"/>
      <c r="G67" s="4"/>
      <c r="H67" s="4"/>
      <c r="I67" s="4"/>
      <c r="J67" s="4"/>
      <c r="K67" s="87"/>
      <c r="L67" s="87"/>
      <c r="M67" s="87"/>
      <c r="N67" s="87"/>
      <c r="O67" s="87"/>
      <c r="P67" s="87"/>
      <c r="Q67" s="87"/>
      <c r="R67" s="87"/>
      <c r="S67" s="87"/>
      <c r="T67" s="87"/>
      <c r="U67" s="87"/>
      <c r="V67" s="87"/>
      <c r="W67" s="87"/>
      <c r="X67" s="87"/>
      <c r="Y67" s="87"/>
      <c r="Z67" s="87"/>
      <c r="AA67" s="87"/>
    </row>
    <row r="68" spans="1:27" x14ac:dyDescent="0.2">
      <c r="A68" s="4"/>
      <c r="B68" s="4"/>
      <c r="C68" s="4"/>
      <c r="D68" s="4"/>
      <c r="E68" s="4"/>
      <c r="F68" s="4"/>
      <c r="G68" s="4"/>
      <c r="H68" s="4"/>
      <c r="I68" s="4"/>
      <c r="J68" s="4"/>
      <c r="K68" s="87"/>
      <c r="L68" s="87"/>
      <c r="M68" s="87"/>
      <c r="N68" s="87"/>
      <c r="O68" s="87"/>
      <c r="P68" s="87"/>
      <c r="Q68" s="87"/>
      <c r="R68" s="87"/>
      <c r="S68" s="87"/>
      <c r="T68" s="87"/>
      <c r="U68" s="87"/>
      <c r="V68" s="87"/>
      <c r="W68" s="87"/>
      <c r="X68" s="87"/>
      <c r="Y68" s="87"/>
      <c r="Z68" s="87"/>
      <c r="AA68" s="87"/>
    </row>
    <row r="69" spans="1:27" x14ac:dyDescent="0.2">
      <c r="A69" s="4"/>
      <c r="B69" s="4"/>
      <c r="C69" s="4"/>
      <c r="D69" s="4"/>
      <c r="E69" s="4"/>
      <c r="F69" s="4"/>
      <c r="G69" s="4"/>
      <c r="H69" s="4"/>
      <c r="I69" s="4"/>
      <c r="J69" s="4"/>
      <c r="K69" s="87"/>
      <c r="L69" s="87"/>
      <c r="M69" s="87"/>
      <c r="N69" s="87"/>
      <c r="O69" s="87"/>
      <c r="P69" s="87"/>
      <c r="Q69" s="87"/>
      <c r="R69" s="87"/>
      <c r="S69" s="87"/>
      <c r="T69" s="87"/>
      <c r="U69" s="87"/>
      <c r="V69" s="87"/>
      <c r="W69" s="87"/>
      <c r="X69" s="87"/>
      <c r="Y69" s="87"/>
      <c r="Z69" s="87"/>
      <c r="AA69" s="87"/>
    </row>
    <row r="70" spans="1:27" x14ac:dyDescent="0.2">
      <c r="A70" s="4"/>
      <c r="B70" s="4"/>
      <c r="C70" s="4"/>
      <c r="D70" s="4"/>
      <c r="E70" s="4"/>
      <c r="F70" s="4"/>
      <c r="G70" s="4"/>
      <c r="H70" s="4"/>
      <c r="I70" s="4"/>
      <c r="J70" s="4"/>
      <c r="K70" s="87"/>
      <c r="L70" s="87"/>
      <c r="M70" s="87"/>
      <c r="N70" s="87"/>
      <c r="O70" s="87"/>
      <c r="P70" s="87"/>
      <c r="Q70" s="87"/>
      <c r="R70" s="87"/>
      <c r="S70" s="87"/>
      <c r="T70" s="87"/>
      <c r="U70" s="87"/>
      <c r="V70" s="87"/>
      <c r="W70" s="87"/>
      <c r="X70" s="87"/>
      <c r="Y70" s="87"/>
      <c r="Z70" s="87"/>
      <c r="AA70" s="87"/>
    </row>
    <row r="71" spans="1:27" x14ac:dyDescent="0.2">
      <c r="A71" s="4"/>
      <c r="B71" s="4"/>
      <c r="C71" s="4"/>
      <c r="D71" s="4"/>
      <c r="E71" s="4"/>
      <c r="F71" s="4"/>
      <c r="G71" s="4"/>
      <c r="H71" s="4"/>
      <c r="I71" s="4"/>
      <c r="J71" s="4"/>
      <c r="K71" s="87"/>
      <c r="L71" s="87"/>
      <c r="M71" s="87"/>
      <c r="N71" s="87"/>
      <c r="O71" s="87"/>
      <c r="P71" s="87"/>
      <c r="Q71" s="87"/>
      <c r="R71" s="87"/>
      <c r="S71" s="87"/>
      <c r="T71" s="87"/>
      <c r="U71" s="87"/>
      <c r="V71" s="87"/>
      <c r="W71" s="87"/>
      <c r="X71" s="87"/>
      <c r="Y71" s="87"/>
      <c r="Z71" s="87"/>
      <c r="AA71" s="87"/>
    </row>
    <row r="72" spans="1:27" x14ac:dyDescent="0.2">
      <c r="A72" s="4"/>
      <c r="B72" s="4"/>
      <c r="C72" s="4"/>
      <c r="D72" s="4"/>
      <c r="E72" s="4"/>
      <c r="F72" s="4"/>
      <c r="G72" s="4"/>
      <c r="H72" s="4"/>
      <c r="I72" s="4"/>
      <c r="J72" s="4"/>
      <c r="K72" s="87"/>
      <c r="L72" s="87"/>
      <c r="M72" s="87"/>
      <c r="N72" s="87"/>
      <c r="O72" s="87"/>
      <c r="P72" s="87"/>
      <c r="Q72" s="87"/>
      <c r="R72" s="87"/>
      <c r="S72" s="87"/>
      <c r="T72" s="87"/>
      <c r="U72" s="87"/>
      <c r="V72" s="87"/>
      <c r="W72" s="87"/>
      <c r="X72" s="87"/>
      <c r="Y72" s="87"/>
      <c r="Z72" s="87"/>
      <c r="AA72" s="87"/>
    </row>
    <row r="73" spans="1:27" x14ac:dyDescent="0.2">
      <c r="A73" s="4"/>
      <c r="B73" s="4"/>
      <c r="C73" s="4"/>
      <c r="D73" s="4"/>
      <c r="E73" s="4"/>
      <c r="F73" s="4"/>
      <c r="G73" s="4"/>
      <c r="H73" s="4"/>
      <c r="I73" s="4"/>
      <c r="J73" s="4"/>
      <c r="K73" s="87"/>
      <c r="L73" s="87"/>
      <c r="M73" s="87"/>
      <c r="N73" s="87"/>
      <c r="O73" s="87"/>
      <c r="P73" s="87"/>
      <c r="Q73" s="87"/>
      <c r="R73" s="87"/>
      <c r="S73" s="87"/>
      <c r="T73" s="87"/>
      <c r="U73" s="87"/>
      <c r="V73" s="87"/>
      <c r="W73" s="87"/>
      <c r="X73" s="87"/>
      <c r="Y73" s="87"/>
      <c r="Z73" s="87"/>
      <c r="AA73" s="87"/>
    </row>
    <row r="74" spans="1:27" x14ac:dyDescent="0.2">
      <c r="A74" s="4"/>
      <c r="B74" s="4"/>
      <c r="C74" s="4"/>
      <c r="D74" s="4"/>
      <c r="E74" s="4"/>
      <c r="F74" s="4"/>
      <c r="G74" s="4"/>
      <c r="H74" s="4"/>
      <c r="I74" s="4"/>
      <c r="J74" s="4"/>
      <c r="K74" s="87"/>
      <c r="L74" s="87"/>
      <c r="M74" s="87"/>
      <c r="N74" s="87"/>
      <c r="O74" s="87"/>
      <c r="P74" s="87"/>
      <c r="Q74" s="87"/>
      <c r="R74" s="87"/>
      <c r="S74" s="87"/>
      <c r="T74" s="87"/>
      <c r="U74" s="87"/>
      <c r="V74" s="87"/>
      <c r="W74" s="87"/>
      <c r="X74" s="87"/>
      <c r="Y74" s="87"/>
      <c r="Z74" s="87"/>
      <c r="AA74" s="87"/>
    </row>
    <row r="75" spans="1:27" x14ac:dyDescent="0.2">
      <c r="A75" s="4"/>
      <c r="B75" s="4"/>
      <c r="C75" s="4"/>
      <c r="D75" s="4"/>
      <c r="E75" s="4"/>
      <c r="F75" s="4"/>
      <c r="G75" s="4"/>
      <c r="H75" s="4"/>
      <c r="I75" s="4"/>
      <c r="J75" s="4"/>
      <c r="K75" s="87"/>
      <c r="L75" s="87"/>
      <c r="M75" s="87"/>
      <c r="N75" s="87"/>
      <c r="O75" s="87"/>
      <c r="P75" s="87"/>
      <c r="Q75" s="87"/>
      <c r="R75" s="87"/>
      <c r="S75" s="87"/>
      <c r="T75" s="87"/>
      <c r="U75" s="87"/>
      <c r="V75" s="87"/>
      <c r="W75" s="87"/>
      <c r="X75" s="87"/>
      <c r="Y75" s="87"/>
      <c r="Z75" s="87"/>
      <c r="AA75" s="87"/>
    </row>
    <row r="76" spans="1:27" x14ac:dyDescent="0.2">
      <c r="A76" s="4"/>
      <c r="B76" s="4"/>
      <c r="C76" s="4"/>
      <c r="D76" s="4"/>
      <c r="E76" s="4"/>
      <c r="F76" s="4"/>
      <c r="G76" s="4"/>
      <c r="H76" s="4"/>
      <c r="I76" s="4"/>
      <c r="J76" s="4"/>
      <c r="K76" s="87"/>
      <c r="L76" s="87"/>
      <c r="M76" s="87"/>
      <c r="N76" s="87"/>
      <c r="O76" s="87"/>
      <c r="P76" s="87"/>
      <c r="Q76" s="87"/>
      <c r="R76" s="87"/>
      <c r="S76" s="87"/>
      <c r="T76" s="87"/>
      <c r="U76" s="87"/>
      <c r="V76" s="87"/>
      <c r="W76" s="87"/>
      <c r="X76" s="87"/>
      <c r="Y76" s="87"/>
      <c r="Z76" s="87"/>
      <c r="AA76" s="87"/>
    </row>
    <row r="77" spans="1:27" x14ac:dyDescent="0.2">
      <c r="A77" s="4"/>
      <c r="B77" s="4"/>
      <c r="C77" s="4"/>
      <c r="D77" s="4"/>
      <c r="E77" s="4"/>
      <c r="F77" s="4"/>
      <c r="G77" s="4"/>
      <c r="H77" s="4"/>
      <c r="I77" s="4"/>
      <c r="J77" s="4"/>
      <c r="K77" s="87"/>
      <c r="L77" s="87"/>
      <c r="M77" s="87"/>
      <c r="N77" s="87"/>
      <c r="O77" s="87"/>
      <c r="P77" s="87"/>
      <c r="Q77" s="87"/>
      <c r="R77" s="87"/>
      <c r="S77" s="87"/>
      <c r="T77" s="87"/>
      <c r="U77" s="87"/>
      <c r="V77" s="87"/>
      <c r="W77" s="87"/>
      <c r="X77" s="87"/>
      <c r="Y77" s="87"/>
      <c r="Z77" s="87"/>
      <c r="AA77" s="87"/>
    </row>
    <row r="78" spans="1:27" x14ac:dyDescent="0.2">
      <c r="A78" s="4"/>
      <c r="B78" s="4"/>
      <c r="C78" s="4"/>
      <c r="D78" s="4"/>
      <c r="E78" s="4"/>
      <c r="F78" s="4"/>
      <c r="G78" s="4"/>
      <c r="H78" s="4"/>
      <c r="I78" s="4"/>
      <c r="J78" s="4"/>
      <c r="K78" s="87"/>
      <c r="L78" s="87"/>
      <c r="M78" s="87"/>
      <c r="N78" s="87"/>
      <c r="O78" s="87"/>
      <c r="P78" s="87"/>
      <c r="Q78" s="87"/>
      <c r="R78" s="87"/>
      <c r="S78" s="87"/>
      <c r="T78" s="87"/>
      <c r="U78" s="87"/>
      <c r="V78" s="87"/>
      <c r="W78" s="87"/>
      <c r="X78" s="87"/>
      <c r="Y78" s="87"/>
      <c r="Z78" s="87"/>
      <c r="AA78" s="87"/>
    </row>
    <row r="79" spans="1:27" x14ac:dyDescent="0.2">
      <c r="A79" s="4"/>
      <c r="B79" s="4"/>
      <c r="C79" s="4"/>
      <c r="D79" s="4"/>
      <c r="E79" s="4"/>
      <c r="F79" s="4"/>
      <c r="G79" s="4"/>
      <c r="H79" s="4"/>
      <c r="I79" s="4"/>
      <c r="J79" s="4"/>
      <c r="K79" s="87"/>
      <c r="L79" s="87"/>
      <c r="M79" s="87"/>
      <c r="N79" s="87"/>
      <c r="O79" s="87"/>
      <c r="P79" s="87"/>
      <c r="Q79" s="87"/>
      <c r="R79" s="87"/>
      <c r="S79" s="87"/>
      <c r="T79" s="87"/>
      <c r="U79" s="87"/>
      <c r="V79" s="87"/>
      <c r="W79" s="87"/>
      <c r="X79" s="87"/>
      <c r="Y79" s="87"/>
      <c r="Z79" s="87"/>
      <c r="AA79" s="87"/>
    </row>
    <row r="80" spans="1:27" x14ac:dyDescent="0.2">
      <c r="A80" s="4"/>
      <c r="B80" s="4"/>
      <c r="C80" s="4"/>
      <c r="D80" s="4"/>
      <c r="E80" s="4"/>
      <c r="F80" s="4"/>
      <c r="G80" s="4"/>
      <c r="H80" s="4"/>
      <c r="I80" s="4"/>
      <c r="J80" s="4"/>
      <c r="K80" s="87"/>
      <c r="L80" s="87"/>
      <c r="M80" s="87"/>
      <c r="N80" s="87"/>
      <c r="O80" s="87"/>
      <c r="P80" s="87"/>
      <c r="Q80" s="87"/>
      <c r="R80" s="87"/>
      <c r="S80" s="87"/>
      <c r="T80" s="87"/>
      <c r="U80" s="87"/>
      <c r="V80" s="87"/>
      <c r="W80" s="87"/>
      <c r="X80" s="87"/>
      <c r="Y80" s="87"/>
      <c r="Z80" s="87"/>
      <c r="AA80" s="87"/>
    </row>
    <row r="81" spans="1:27" x14ac:dyDescent="0.2">
      <c r="A81" s="4"/>
      <c r="B81" s="4"/>
      <c r="C81" s="4"/>
      <c r="D81" s="4"/>
      <c r="E81" s="4"/>
      <c r="F81" s="4"/>
      <c r="G81" s="4"/>
      <c r="H81" s="4"/>
      <c r="I81" s="4"/>
      <c r="J81" s="4"/>
      <c r="K81" s="87"/>
      <c r="L81" s="87"/>
      <c r="M81" s="87"/>
      <c r="N81" s="87"/>
      <c r="O81" s="87"/>
      <c r="P81" s="87"/>
      <c r="Q81" s="87"/>
      <c r="R81" s="87"/>
      <c r="S81" s="87"/>
      <c r="T81" s="87"/>
      <c r="U81" s="87"/>
      <c r="V81" s="87"/>
      <c r="W81" s="87"/>
      <c r="X81" s="87"/>
      <c r="Y81" s="87"/>
      <c r="Z81" s="87"/>
      <c r="AA81" s="87"/>
    </row>
    <row r="82" spans="1:27" x14ac:dyDescent="0.2">
      <c r="A82" s="4"/>
      <c r="B82" s="4"/>
      <c r="C82" s="4"/>
      <c r="D82" s="4"/>
      <c r="E82" s="4"/>
      <c r="F82" s="4"/>
      <c r="G82" s="4"/>
      <c r="H82" s="4"/>
      <c r="I82" s="4"/>
      <c r="J82" s="4"/>
      <c r="K82" s="87"/>
      <c r="L82" s="87"/>
      <c r="M82" s="87"/>
      <c r="N82" s="87"/>
      <c r="O82" s="87"/>
      <c r="P82" s="87"/>
      <c r="Q82" s="87"/>
      <c r="R82" s="87"/>
      <c r="S82" s="87"/>
      <c r="T82" s="87"/>
      <c r="U82" s="87"/>
      <c r="V82" s="87"/>
      <c r="W82" s="87"/>
      <c r="X82" s="87"/>
      <c r="Y82" s="87"/>
      <c r="Z82" s="87"/>
      <c r="AA82" s="87"/>
    </row>
    <row r="83" spans="1:27" x14ac:dyDescent="0.2">
      <c r="A83" s="4"/>
      <c r="B83" s="4"/>
      <c r="C83" s="4"/>
      <c r="D83" s="4"/>
      <c r="E83" s="4"/>
      <c r="F83" s="4"/>
      <c r="G83" s="4"/>
      <c r="H83" s="4"/>
      <c r="I83" s="4"/>
      <c r="J83" s="4"/>
      <c r="K83" s="87"/>
      <c r="L83" s="87"/>
      <c r="M83" s="87"/>
      <c r="N83" s="87"/>
      <c r="O83" s="87"/>
      <c r="P83" s="87"/>
      <c r="Q83" s="87"/>
      <c r="R83" s="87"/>
      <c r="S83" s="87"/>
      <c r="T83" s="87"/>
      <c r="U83" s="87"/>
      <c r="V83" s="87"/>
      <c r="W83" s="87"/>
      <c r="X83" s="87"/>
      <c r="Y83" s="87"/>
      <c r="Z83" s="87"/>
      <c r="AA83" s="87"/>
    </row>
    <row r="84" spans="1:27" x14ac:dyDescent="0.2">
      <c r="A84" s="4"/>
      <c r="B84" s="4"/>
      <c r="C84" s="4"/>
      <c r="D84" s="4"/>
      <c r="E84" s="4"/>
      <c r="F84" s="4"/>
      <c r="G84" s="4"/>
      <c r="H84" s="4"/>
      <c r="I84" s="4"/>
      <c r="J84" s="4"/>
      <c r="K84" s="87"/>
      <c r="L84" s="87"/>
      <c r="M84" s="87"/>
      <c r="N84" s="87"/>
      <c r="O84" s="87"/>
      <c r="P84" s="87"/>
      <c r="Q84" s="87"/>
      <c r="R84" s="87"/>
      <c r="S84" s="87"/>
      <c r="T84" s="87"/>
      <c r="U84" s="87"/>
      <c r="V84" s="87"/>
      <c r="W84" s="87"/>
      <c r="X84" s="87"/>
      <c r="Y84" s="87"/>
      <c r="Z84" s="87"/>
      <c r="AA84" s="87"/>
    </row>
    <row r="85" spans="1:27" x14ac:dyDescent="0.2">
      <c r="A85" s="4"/>
      <c r="B85" s="4"/>
      <c r="C85" s="4"/>
      <c r="D85" s="4"/>
      <c r="E85" s="4"/>
      <c r="F85" s="4"/>
      <c r="G85" s="4"/>
      <c r="H85" s="4"/>
      <c r="I85" s="4"/>
      <c r="J85" s="4"/>
      <c r="K85" s="87"/>
      <c r="L85" s="87"/>
      <c r="M85" s="87"/>
      <c r="N85" s="87"/>
      <c r="O85" s="87"/>
      <c r="P85" s="87"/>
      <c r="Q85" s="87"/>
      <c r="R85" s="87"/>
      <c r="S85" s="87"/>
      <c r="T85" s="87"/>
      <c r="U85" s="87"/>
      <c r="V85" s="87"/>
      <c r="W85" s="87"/>
      <c r="X85" s="87"/>
      <c r="Y85" s="87"/>
      <c r="Z85" s="87"/>
      <c r="AA85" s="87"/>
    </row>
    <row r="86" spans="1:27" x14ac:dyDescent="0.2">
      <c r="A86" s="4"/>
      <c r="B86" s="4"/>
      <c r="C86" s="4"/>
      <c r="D86" s="4"/>
      <c r="E86" s="4"/>
      <c r="F86" s="4"/>
      <c r="G86" s="4"/>
      <c r="H86" s="4"/>
      <c r="I86" s="4"/>
      <c r="J86" s="4"/>
      <c r="K86" s="87"/>
      <c r="L86" s="87"/>
      <c r="M86" s="87"/>
      <c r="N86" s="87"/>
      <c r="O86" s="87"/>
      <c r="P86" s="87"/>
      <c r="Q86" s="87"/>
      <c r="R86" s="87"/>
      <c r="S86" s="87"/>
      <c r="T86" s="87"/>
      <c r="U86" s="87"/>
      <c r="V86" s="87"/>
      <c r="W86" s="87"/>
      <c r="X86" s="87"/>
      <c r="Y86" s="87"/>
      <c r="Z86" s="87"/>
      <c r="AA86" s="87"/>
    </row>
    <row r="87" spans="1:27" x14ac:dyDescent="0.2">
      <c r="A87" s="4"/>
      <c r="B87" s="4"/>
      <c r="C87" s="4"/>
      <c r="D87" s="4"/>
      <c r="E87" s="4"/>
      <c r="F87" s="4"/>
      <c r="G87" s="4"/>
      <c r="H87" s="4"/>
      <c r="I87" s="4"/>
      <c r="J87" s="4"/>
      <c r="K87" s="87"/>
      <c r="L87" s="87"/>
      <c r="M87" s="87"/>
      <c r="N87" s="87"/>
      <c r="O87" s="87"/>
      <c r="P87" s="87"/>
      <c r="Q87" s="87"/>
      <c r="R87" s="87"/>
      <c r="S87" s="87"/>
      <c r="T87" s="87"/>
      <c r="U87" s="87"/>
      <c r="V87" s="87"/>
      <c r="W87" s="87"/>
      <c r="X87" s="87"/>
      <c r="Y87" s="87"/>
      <c r="Z87" s="87"/>
      <c r="AA87" s="87"/>
    </row>
    <row r="88" spans="1:27" x14ac:dyDescent="0.2">
      <c r="A88" s="4"/>
      <c r="B88" s="4"/>
      <c r="C88" s="4"/>
      <c r="D88" s="4"/>
      <c r="E88" s="4"/>
      <c r="F88" s="4"/>
      <c r="G88" s="4"/>
      <c r="H88" s="4"/>
      <c r="I88" s="4"/>
      <c r="J88" s="4"/>
      <c r="K88" s="87"/>
      <c r="L88" s="87"/>
      <c r="M88" s="87"/>
      <c r="N88" s="87"/>
      <c r="O88" s="87"/>
      <c r="P88" s="87"/>
      <c r="Q88" s="87"/>
      <c r="R88" s="87"/>
      <c r="S88" s="87"/>
      <c r="T88" s="87"/>
      <c r="U88" s="87"/>
      <c r="V88" s="87"/>
      <c r="W88" s="87"/>
      <c r="X88" s="87"/>
      <c r="Y88" s="87"/>
      <c r="Z88" s="87"/>
      <c r="AA88" s="87"/>
    </row>
    <row r="89" spans="1:27" x14ac:dyDescent="0.2">
      <c r="A89" s="4"/>
      <c r="B89" s="4"/>
      <c r="C89" s="4"/>
      <c r="D89" s="4"/>
      <c r="E89" s="4"/>
      <c r="F89" s="4"/>
      <c r="G89" s="4"/>
      <c r="H89" s="4"/>
      <c r="I89" s="4"/>
      <c r="J89" s="4"/>
      <c r="K89" s="87"/>
      <c r="L89" s="87"/>
      <c r="M89" s="87"/>
      <c r="N89" s="87"/>
      <c r="O89" s="87"/>
      <c r="P89" s="87"/>
      <c r="Q89" s="87"/>
      <c r="R89" s="87"/>
      <c r="S89" s="87"/>
      <c r="T89" s="87"/>
      <c r="U89" s="87"/>
      <c r="V89" s="87"/>
      <c r="W89" s="87"/>
      <c r="X89" s="87"/>
      <c r="Y89" s="87"/>
      <c r="Z89" s="87"/>
      <c r="AA89" s="87"/>
    </row>
    <row r="90" spans="1:27" x14ac:dyDescent="0.2">
      <c r="A90" s="4"/>
      <c r="B90" s="4"/>
      <c r="C90" s="4"/>
      <c r="D90" s="4"/>
      <c r="E90" s="4"/>
      <c r="F90" s="4"/>
      <c r="G90" s="4"/>
      <c r="H90" s="4"/>
      <c r="I90" s="4"/>
      <c r="J90" s="4"/>
      <c r="K90" s="87"/>
      <c r="L90" s="87"/>
      <c r="M90" s="87"/>
      <c r="N90" s="87"/>
      <c r="O90" s="87"/>
      <c r="P90" s="87"/>
      <c r="Q90" s="87"/>
      <c r="R90" s="87"/>
      <c r="S90" s="87"/>
      <c r="T90" s="87"/>
      <c r="U90" s="87"/>
      <c r="V90" s="87"/>
      <c r="W90" s="87"/>
      <c r="X90" s="87"/>
      <c r="Y90" s="87"/>
      <c r="Z90" s="87"/>
      <c r="AA90" s="87"/>
    </row>
    <row r="91" spans="1:27" x14ac:dyDescent="0.2">
      <c r="A91" s="4"/>
      <c r="B91" s="4"/>
      <c r="C91" s="4"/>
      <c r="D91" s="4"/>
      <c r="E91" s="4"/>
      <c r="F91" s="4"/>
      <c r="G91" s="4"/>
      <c r="H91" s="4"/>
      <c r="I91" s="4"/>
      <c r="J91" s="4"/>
      <c r="K91" s="87"/>
      <c r="L91" s="87"/>
      <c r="M91" s="87"/>
      <c r="N91" s="87"/>
      <c r="O91" s="87"/>
      <c r="P91" s="87"/>
      <c r="Q91" s="87"/>
      <c r="R91" s="87"/>
      <c r="S91" s="87"/>
      <c r="T91" s="87"/>
      <c r="U91" s="87"/>
      <c r="V91" s="87"/>
      <c r="W91" s="87"/>
      <c r="X91" s="87"/>
      <c r="Y91" s="87"/>
      <c r="Z91" s="87"/>
      <c r="AA91" s="87"/>
    </row>
    <row r="92" spans="1:27" x14ac:dyDescent="0.2">
      <c r="A92" s="4"/>
      <c r="B92" s="4"/>
      <c r="C92" s="4"/>
      <c r="D92" s="4"/>
      <c r="E92" s="4"/>
      <c r="F92" s="4"/>
      <c r="G92" s="4"/>
      <c r="H92" s="4"/>
      <c r="I92" s="4"/>
      <c r="J92" s="4"/>
      <c r="K92" s="87"/>
      <c r="L92" s="87"/>
      <c r="M92" s="87"/>
      <c r="N92" s="87"/>
      <c r="O92" s="87"/>
      <c r="P92" s="87"/>
      <c r="Q92" s="87"/>
      <c r="R92" s="87"/>
      <c r="S92" s="87"/>
      <c r="T92" s="87"/>
      <c r="U92" s="87"/>
      <c r="V92" s="87"/>
      <c r="W92" s="87"/>
      <c r="X92" s="87"/>
      <c r="Y92" s="87"/>
      <c r="Z92" s="87"/>
      <c r="AA92" s="87"/>
    </row>
    <row r="93" spans="1:27" x14ac:dyDescent="0.2">
      <c r="A93" s="4"/>
      <c r="B93" s="4"/>
      <c r="C93" s="4"/>
      <c r="D93" s="4"/>
      <c r="E93" s="4"/>
      <c r="F93" s="4"/>
      <c r="G93" s="4"/>
      <c r="H93" s="4"/>
      <c r="I93" s="4"/>
      <c r="J93" s="4"/>
      <c r="K93" s="87"/>
      <c r="L93" s="87"/>
      <c r="M93" s="87"/>
      <c r="N93" s="87"/>
      <c r="O93" s="87"/>
      <c r="P93" s="87"/>
      <c r="Q93" s="87"/>
      <c r="R93" s="87"/>
      <c r="S93" s="87"/>
      <c r="T93" s="87"/>
      <c r="U93" s="87"/>
      <c r="V93" s="87"/>
      <c r="W93" s="87"/>
      <c r="X93" s="87"/>
      <c r="Y93" s="87"/>
      <c r="Z93" s="87"/>
      <c r="AA93" s="87"/>
    </row>
    <row r="94" spans="1:27" x14ac:dyDescent="0.2">
      <c r="A94" s="4"/>
      <c r="B94" s="4"/>
      <c r="C94" s="4"/>
      <c r="D94" s="4"/>
      <c r="E94" s="4"/>
      <c r="F94" s="4"/>
      <c r="G94" s="4"/>
      <c r="H94" s="4"/>
      <c r="I94" s="4"/>
      <c r="J94" s="4"/>
      <c r="K94" s="87"/>
      <c r="L94" s="87"/>
      <c r="M94" s="87"/>
      <c r="N94" s="87"/>
      <c r="O94" s="87"/>
      <c r="P94" s="87"/>
      <c r="Q94" s="87"/>
      <c r="R94" s="87"/>
      <c r="S94" s="87"/>
      <c r="T94" s="87"/>
      <c r="U94" s="87"/>
      <c r="V94" s="87"/>
      <c r="W94" s="87"/>
      <c r="X94" s="87"/>
      <c r="Y94" s="87"/>
      <c r="Z94" s="87"/>
      <c r="AA94" s="87"/>
    </row>
    <row r="95" spans="1:27" x14ac:dyDescent="0.2">
      <c r="A95" s="4"/>
      <c r="B95" s="4"/>
      <c r="C95" s="4"/>
      <c r="D95" s="4"/>
      <c r="E95" s="4"/>
      <c r="F95" s="4"/>
      <c r="G95" s="4"/>
      <c r="H95" s="4"/>
      <c r="I95" s="4"/>
      <c r="J95" s="4"/>
      <c r="K95" s="87"/>
      <c r="L95" s="87"/>
      <c r="M95" s="87"/>
      <c r="N95" s="87"/>
      <c r="O95" s="87"/>
      <c r="P95" s="87"/>
      <c r="Q95" s="87"/>
      <c r="R95" s="87"/>
      <c r="S95" s="87"/>
      <c r="T95" s="87"/>
      <c r="U95" s="87"/>
      <c r="V95" s="87"/>
      <c r="W95" s="87"/>
      <c r="X95" s="87"/>
      <c r="Y95" s="87"/>
      <c r="Z95" s="87"/>
      <c r="AA95" s="87"/>
    </row>
    <row r="96" spans="1:27" x14ac:dyDescent="0.2">
      <c r="A96" s="4"/>
      <c r="B96" s="4"/>
      <c r="C96" s="4"/>
      <c r="D96" s="4"/>
      <c r="E96" s="4"/>
      <c r="F96" s="4"/>
      <c r="G96" s="4"/>
      <c r="H96" s="4"/>
      <c r="I96" s="4"/>
      <c r="J96" s="4"/>
      <c r="K96" s="87"/>
      <c r="L96" s="87"/>
      <c r="M96" s="87"/>
      <c r="N96" s="87"/>
      <c r="O96" s="87"/>
      <c r="P96" s="87"/>
      <c r="Q96" s="87"/>
      <c r="R96" s="87"/>
      <c r="S96" s="87"/>
      <c r="T96" s="87"/>
      <c r="U96" s="87"/>
      <c r="V96" s="87"/>
      <c r="W96" s="87"/>
      <c r="X96" s="87"/>
      <c r="Y96" s="87"/>
      <c r="Z96" s="87"/>
      <c r="AA96" s="87"/>
    </row>
    <row r="97" spans="1:27" x14ac:dyDescent="0.2">
      <c r="A97" s="4"/>
      <c r="B97" s="4"/>
      <c r="C97" s="4"/>
      <c r="D97" s="4"/>
      <c r="E97" s="4"/>
      <c r="F97" s="4"/>
      <c r="G97" s="4"/>
      <c r="H97" s="4"/>
      <c r="I97" s="4"/>
      <c r="J97" s="4"/>
      <c r="K97" s="87"/>
      <c r="L97" s="87"/>
      <c r="M97" s="87"/>
      <c r="N97" s="87"/>
      <c r="O97" s="87"/>
      <c r="P97" s="87"/>
      <c r="Q97" s="87"/>
      <c r="R97" s="87"/>
      <c r="S97" s="87"/>
      <c r="T97" s="87"/>
      <c r="U97" s="87"/>
      <c r="V97" s="87"/>
      <c r="W97" s="87"/>
      <c r="X97" s="87"/>
      <c r="Y97" s="87"/>
      <c r="Z97" s="87"/>
      <c r="AA97" s="87"/>
    </row>
    <row r="98" spans="1:27" x14ac:dyDescent="0.2">
      <c r="A98" s="4"/>
      <c r="B98" s="4"/>
      <c r="C98" s="4"/>
      <c r="D98" s="4"/>
      <c r="E98" s="4"/>
      <c r="F98" s="4"/>
      <c r="G98" s="4"/>
      <c r="H98" s="4"/>
      <c r="I98" s="4"/>
      <c r="J98" s="4"/>
      <c r="K98" s="87"/>
      <c r="L98" s="87"/>
      <c r="M98" s="87"/>
      <c r="N98" s="87"/>
      <c r="O98" s="87"/>
      <c r="P98" s="87"/>
      <c r="Q98" s="87"/>
      <c r="R98" s="87"/>
      <c r="S98" s="87"/>
      <c r="T98" s="87"/>
      <c r="U98" s="87"/>
      <c r="V98" s="87"/>
      <c r="W98" s="87"/>
      <c r="X98" s="87"/>
      <c r="Y98" s="87"/>
      <c r="Z98" s="87"/>
      <c r="AA98" s="87"/>
    </row>
    <row r="99" spans="1:27" x14ac:dyDescent="0.2">
      <c r="A99" s="4"/>
      <c r="B99" s="4"/>
      <c r="C99" s="4"/>
      <c r="D99" s="4"/>
      <c r="E99" s="4"/>
      <c r="F99" s="4"/>
      <c r="G99" s="4"/>
      <c r="H99" s="4"/>
      <c r="I99" s="4"/>
      <c r="J99" s="4"/>
      <c r="K99" s="87"/>
      <c r="L99" s="87"/>
      <c r="M99" s="87"/>
      <c r="N99" s="87"/>
      <c r="O99" s="87"/>
      <c r="P99" s="87"/>
      <c r="Q99" s="87"/>
      <c r="R99" s="87"/>
      <c r="S99" s="87"/>
      <c r="T99" s="87"/>
      <c r="U99" s="87"/>
      <c r="V99" s="87"/>
      <c r="W99" s="87"/>
      <c r="X99" s="87"/>
      <c r="Y99" s="87"/>
      <c r="Z99" s="87"/>
      <c r="AA99" s="87"/>
    </row>
    <row r="100" spans="1:27" x14ac:dyDescent="0.2">
      <c r="A100" s="4"/>
      <c r="B100" s="4"/>
      <c r="C100" s="4"/>
      <c r="D100" s="4"/>
      <c r="E100" s="4"/>
      <c r="F100" s="4"/>
      <c r="G100" s="4"/>
      <c r="H100" s="4"/>
      <c r="I100" s="4"/>
      <c r="J100" s="4"/>
      <c r="K100" s="87"/>
      <c r="L100" s="87"/>
      <c r="M100" s="87"/>
      <c r="N100" s="87"/>
      <c r="O100" s="87"/>
      <c r="P100" s="87"/>
      <c r="Q100" s="87"/>
      <c r="R100" s="87"/>
      <c r="S100" s="87"/>
      <c r="T100" s="87"/>
      <c r="U100" s="87"/>
      <c r="V100" s="87"/>
      <c r="W100" s="87"/>
      <c r="X100" s="87"/>
      <c r="Y100" s="87"/>
      <c r="Z100" s="87"/>
      <c r="AA100" s="87"/>
    </row>
    <row r="101" spans="1:27" x14ac:dyDescent="0.2">
      <c r="A101" s="4"/>
      <c r="B101" s="4"/>
      <c r="C101" s="4"/>
      <c r="D101" s="4"/>
      <c r="E101" s="4"/>
      <c r="F101" s="4"/>
      <c r="G101" s="4"/>
      <c r="H101" s="4"/>
      <c r="I101" s="4"/>
      <c r="J101" s="4"/>
      <c r="K101" s="87"/>
      <c r="L101" s="87"/>
      <c r="M101" s="87"/>
      <c r="N101" s="87"/>
      <c r="O101" s="87"/>
      <c r="P101" s="87"/>
      <c r="Q101" s="87"/>
      <c r="R101" s="87"/>
      <c r="S101" s="87"/>
      <c r="T101" s="87"/>
      <c r="U101" s="87"/>
      <c r="V101" s="87"/>
      <c r="W101" s="87"/>
      <c r="X101" s="87"/>
      <c r="Y101" s="87"/>
      <c r="Z101" s="87"/>
      <c r="AA101" s="87"/>
    </row>
    <row r="102" spans="1:27" x14ac:dyDescent="0.2">
      <c r="A102" s="4"/>
      <c r="B102" s="4"/>
      <c r="C102" s="4"/>
      <c r="D102" s="4"/>
      <c r="E102" s="4"/>
      <c r="F102" s="4"/>
      <c r="G102" s="4"/>
      <c r="H102" s="4"/>
      <c r="I102" s="4"/>
      <c r="J102" s="4"/>
      <c r="K102" s="87"/>
      <c r="L102" s="87"/>
      <c r="M102" s="87"/>
      <c r="N102" s="87"/>
      <c r="O102" s="87"/>
      <c r="P102" s="87"/>
      <c r="Q102" s="87"/>
      <c r="R102" s="87"/>
      <c r="S102" s="87"/>
      <c r="T102" s="87"/>
      <c r="U102" s="87"/>
      <c r="V102" s="87"/>
      <c r="W102" s="87"/>
      <c r="X102" s="87"/>
      <c r="Y102" s="87"/>
      <c r="Z102" s="87"/>
      <c r="AA102" s="87"/>
    </row>
    <row r="103" spans="1:27" x14ac:dyDescent="0.2">
      <c r="A103" s="4"/>
      <c r="B103" s="4"/>
      <c r="C103" s="4"/>
      <c r="D103" s="4"/>
      <c r="E103" s="4"/>
      <c r="F103" s="4"/>
      <c r="G103" s="4"/>
      <c r="H103" s="4"/>
      <c r="I103" s="4"/>
      <c r="J103" s="4"/>
      <c r="K103" s="87"/>
      <c r="L103" s="87"/>
      <c r="M103" s="87"/>
      <c r="N103" s="87"/>
      <c r="O103" s="87"/>
      <c r="P103" s="87"/>
      <c r="Q103" s="87"/>
      <c r="R103" s="87"/>
      <c r="S103" s="87"/>
      <c r="T103" s="87"/>
      <c r="U103" s="87"/>
      <c r="V103" s="87"/>
      <c r="W103" s="87"/>
      <c r="X103" s="87"/>
      <c r="Y103" s="87"/>
      <c r="Z103" s="87"/>
      <c r="AA103" s="87"/>
    </row>
    <row r="104" spans="1:27" x14ac:dyDescent="0.2">
      <c r="A104" s="4"/>
      <c r="B104" s="4"/>
      <c r="C104" s="4"/>
      <c r="D104" s="4"/>
      <c r="E104" s="4"/>
      <c r="F104" s="4"/>
      <c r="G104" s="4"/>
      <c r="H104" s="4"/>
      <c r="I104" s="4"/>
      <c r="J104" s="4"/>
      <c r="K104" s="87"/>
      <c r="L104" s="87"/>
      <c r="M104" s="87"/>
      <c r="N104" s="87"/>
      <c r="O104" s="87"/>
      <c r="P104" s="87"/>
      <c r="Q104" s="87"/>
      <c r="R104" s="87"/>
      <c r="S104" s="87"/>
      <c r="T104" s="87"/>
      <c r="U104" s="87"/>
      <c r="V104" s="87"/>
      <c r="W104" s="87"/>
      <c r="X104" s="87"/>
      <c r="Y104" s="87"/>
      <c r="Z104" s="87"/>
      <c r="AA104" s="87"/>
    </row>
    <row r="105" spans="1:27" x14ac:dyDescent="0.2">
      <c r="A105" s="4"/>
      <c r="B105" s="4"/>
      <c r="C105" s="4"/>
      <c r="D105" s="4"/>
      <c r="E105" s="4"/>
      <c r="F105" s="4"/>
      <c r="G105" s="4"/>
      <c r="H105" s="4"/>
      <c r="I105" s="4"/>
      <c r="J105" s="4"/>
      <c r="K105" s="87"/>
      <c r="L105" s="87"/>
      <c r="M105" s="87"/>
      <c r="N105" s="87"/>
      <c r="O105" s="87"/>
      <c r="P105" s="87"/>
      <c r="Q105" s="87"/>
      <c r="R105" s="87"/>
      <c r="S105" s="87"/>
      <c r="T105" s="87"/>
      <c r="U105" s="87"/>
      <c r="V105" s="87"/>
      <c r="W105" s="87"/>
      <c r="X105" s="87"/>
      <c r="Y105" s="87"/>
      <c r="Z105" s="87"/>
      <c r="AA105" s="87"/>
    </row>
    <row r="106" spans="1:27" x14ac:dyDescent="0.2">
      <c r="A106" s="4"/>
      <c r="B106" s="4"/>
      <c r="C106" s="4"/>
      <c r="D106" s="4"/>
      <c r="E106" s="4"/>
      <c r="F106" s="4"/>
      <c r="G106" s="4"/>
      <c r="H106" s="4"/>
      <c r="I106" s="4"/>
      <c r="J106" s="4"/>
      <c r="K106" s="87"/>
      <c r="L106" s="87"/>
      <c r="M106" s="87"/>
      <c r="N106" s="87"/>
      <c r="O106" s="87"/>
      <c r="P106" s="87"/>
      <c r="Q106" s="87"/>
      <c r="R106" s="87"/>
      <c r="S106" s="87"/>
      <c r="T106" s="87"/>
      <c r="U106" s="87"/>
      <c r="V106" s="87"/>
      <c r="W106" s="87"/>
      <c r="X106" s="87"/>
      <c r="Y106" s="87"/>
      <c r="Z106" s="87"/>
      <c r="AA106" s="87"/>
    </row>
    <row r="107" spans="1:27" x14ac:dyDescent="0.2">
      <c r="A107" s="4"/>
      <c r="B107" s="4"/>
      <c r="C107" s="4"/>
      <c r="D107" s="4"/>
      <c r="E107" s="4"/>
      <c r="F107" s="4"/>
      <c r="G107" s="4"/>
      <c r="H107" s="4"/>
      <c r="I107" s="4"/>
      <c r="J107" s="4"/>
      <c r="K107" s="87"/>
      <c r="L107" s="87"/>
      <c r="M107" s="87"/>
      <c r="N107" s="87"/>
      <c r="O107" s="87"/>
      <c r="P107" s="87"/>
      <c r="Q107" s="87"/>
      <c r="R107" s="87"/>
      <c r="S107" s="87"/>
      <c r="T107" s="87"/>
      <c r="U107" s="87"/>
      <c r="V107" s="87"/>
      <c r="W107" s="87"/>
      <c r="X107" s="87"/>
      <c r="Y107" s="87"/>
      <c r="Z107" s="87"/>
      <c r="AA107" s="87"/>
    </row>
    <row r="108" spans="1:27" x14ac:dyDescent="0.2">
      <c r="A108" s="4"/>
      <c r="B108" s="4"/>
      <c r="C108" s="4"/>
      <c r="D108" s="4"/>
      <c r="E108" s="4"/>
      <c r="F108" s="4"/>
      <c r="G108" s="4"/>
      <c r="H108" s="4"/>
      <c r="I108" s="4"/>
      <c r="J108" s="4"/>
      <c r="K108" s="87"/>
      <c r="L108" s="87"/>
      <c r="M108" s="87"/>
      <c r="N108" s="87"/>
      <c r="O108" s="87"/>
      <c r="P108" s="87"/>
      <c r="Q108" s="87"/>
      <c r="R108" s="87"/>
      <c r="S108" s="87"/>
      <c r="T108" s="87"/>
      <c r="U108" s="87"/>
      <c r="V108" s="87"/>
      <c r="W108" s="87"/>
      <c r="X108" s="87"/>
      <c r="Y108" s="87"/>
      <c r="Z108" s="87"/>
      <c r="AA108" s="87"/>
    </row>
    <row r="109" spans="1:27" x14ac:dyDescent="0.2">
      <c r="A109" s="4"/>
      <c r="B109" s="4"/>
      <c r="C109" s="4"/>
      <c r="D109" s="4"/>
      <c r="E109" s="4"/>
      <c r="F109" s="4"/>
      <c r="G109" s="4"/>
      <c r="H109" s="4"/>
      <c r="I109" s="4"/>
      <c r="J109" s="4"/>
      <c r="K109" s="87"/>
      <c r="L109" s="87"/>
      <c r="M109" s="87"/>
      <c r="N109" s="87"/>
      <c r="O109" s="87"/>
      <c r="P109" s="87"/>
      <c r="Q109" s="87"/>
      <c r="R109" s="87"/>
      <c r="S109" s="87"/>
      <c r="T109" s="87"/>
      <c r="U109" s="87"/>
      <c r="V109" s="87"/>
      <c r="W109" s="87"/>
      <c r="X109" s="87"/>
      <c r="Y109" s="87"/>
      <c r="Z109" s="87"/>
      <c r="AA109" s="87"/>
    </row>
    <row r="110" spans="1:27" x14ac:dyDescent="0.2">
      <c r="A110" s="4"/>
      <c r="B110" s="4"/>
      <c r="C110" s="4"/>
      <c r="D110" s="4"/>
      <c r="E110" s="4"/>
      <c r="F110" s="4"/>
      <c r="G110" s="4"/>
      <c r="H110" s="4"/>
      <c r="I110" s="4"/>
      <c r="J110" s="4"/>
      <c r="K110" s="87"/>
      <c r="L110" s="87"/>
      <c r="M110" s="87"/>
      <c r="N110" s="87"/>
      <c r="O110" s="87"/>
      <c r="P110" s="87"/>
      <c r="Q110" s="87"/>
      <c r="R110" s="87"/>
      <c r="S110" s="87"/>
      <c r="T110" s="87"/>
      <c r="U110" s="87"/>
      <c r="V110" s="87"/>
      <c r="W110" s="87"/>
      <c r="X110" s="87"/>
      <c r="Y110" s="87"/>
      <c r="Z110" s="87"/>
      <c r="AA110" s="87"/>
    </row>
    <row r="111" spans="1:27" x14ac:dyDescent="0.2">
      <c r="A111" s="4"/>
      <c r="B111" s="4"/>
      <c r="C111" s="4"/>
      <c r="D111" s="4"/>
      <c r="E111" s="4"/>
      <c r="F111" s="4"/>
      <c r="G111" s="4"/>
      <c r="H111" s="4"/>
      <c r="I111" s="4"/>
      <c r="J111" s="4"/>
      <c r="K111" s="87"/>
      <c r="L111" s="87"/>
      <c r="M111" s="87"/>
      <c r="N111" s="87"/>
      <c r="O111" s="87"/>
      <c r="P111" s="87"/>
      <c r="Q111" s="87"/>
      <c r="R111" s="87"/>
      <c r="S111" s="87"/>
      <c r="T111" s="87"/>
      <c r="U111" s="87"/>
      <c r="V111" s="87"/>
      <c r="W111" s="87"/>
      <c r="X111" s="87"/>
      <c r="Y111" s="87"/>
      <c r="Z111" s="87"/>
      <c r="AA111" s="87"/>
    </row>
    <row r="112" spans="1:27" x14ac:dyDescent="0.2">
      <c r="A112" s="4"/>
      <c r="B112" s="4"/>
      <c r="C112" s="4"/>
      <c r="D112" s="4"/>
      <c r="E112" s="4"/>
      <c r="F112" s="4"/>
      <c r="G112" s="4"/>
      <c r="H112" s="4"/>
      <c r="I112" s="4"/>
      <c r="J112" s="4"/>
      <c r="K112" s="87"/>
      <c r="L112" s="87"/>
      <c r="M112" s="87"/>
      <c r="N112" s="87"/>
      <c r="O112" s="87"/>
      <c r="P112" s="87"/>
      <c r="Q112" s="87"/>
      <c r="R112" s="87"/>
      <c r="S112" s="87"/>
      <c r="T112" s="87"/>
      <c r="U112" s="87"/>
      <c r="V112" s="87"/>
      <c r="W112" s="87"/>
      <c r="X112" s="87"/>
      <c r="Y112" s="87"/>
      <c r="Z112" s="87"/>
      <c r="AA112" s="87"/>
    </row>
    <row r="113" spans="1:27" x14ac:dyDescent="0.2">
      <c r="A113" s="4"/>
      <c r="B113" s="4"/>
      <c r="C113" s="4"/>
      <c r="D113" s="4"/>
      <c r="E113" s="4"/>
      <c r="F113" s="4"/>
      <c r="G113" s="4"/>
      <c r="H113" s="4"/>
      <c r="I113" s="4"/>
      <c r="J113" s="4"/>
      <c r="K113" s="87"/>
      <c r="L113" s="87"/>
      <c r="M113" s="87"/>
      <c r="N113" s="87"/>
      <c r="O113" s="87"/>
      <c r="P113" s="87"/>
      <c r="Q113" s="87"/>
      <c r="R113" s="87"/>
      <c r="S113" s="87"/>
      <c r="T113" s="87"/>
      <c r="U113" s="87"/>
      <c r="V113" s="87"/>
      <c r="W113" s="87"/>
      <c r="X113" s="87"/>
      <c r="Y113" s="87"/>
      <c r="Z113" s="87"/>
      <c r="AA113" s="87"/>
    </row>
    <row r="114" spans="1:27" x14ac:dyDescent="0.2">
      <c r="A114" s="4"/>
      <c r="B114" s="4"/>
      <c r="C114" s="4"/>
      <c r="D114" s="4"/>
      <c r="E114" s="4"/>
      <c r="F114" s="4"/>
      <c r="G114" s="4"/>
      <c r="H114" s="4"/>
      <c r="I114" s="4"/>
      <c r="J114" s="4"/>
      <c r="K114" s="87"/>
      <c r="L114" s="87"/>
      <c r="M114" s="87"/>
      <c r="N114" s="87"/>
      <c r="O114" s="87"/>
      <c r="P114" s="87"/>
      <c r="Q114" s="87"/>
      <c r="R114" s="87"/>
      <c r="S114" s="87"/>
      <c r="T114" s="87"/>
      <c r="U114" s="87"/>
      <c r="V114" s="87"/>
      <c r="W114" s="87"/>
      <c r="X114" s="87"/>
      <c r="Y114" s="87"/>
      <c r="Z114" s="87"/>
      <c r="AA114" s="87"/>
    </row>
    <row r="115" spans="1:27" x14ac:dyDescent="0.2">
      <c r="A115" s="4"/>
      <c r="B115" s="4"/>
      <c r="C115" s="4"/>
      <c r="D115" s="4"/>
      <c r="E115" s="4"/>
      <c r="F115" s="4"/>
      <c r="G115" s="4"/>
      <c r="H115" s="4"/>
      <c r="I115" s="4"/>
      <c r="J115" s="4"/>
      <c r="K115" s="87"/>
      <c r="L115" s="87"/>
      <c r="M115" s="87"/>
      <c r="N115" s="87"/>
      <c r="O115" s="87"/>
      <c r="P115" s="87"/>
      <c r="Q115" s="87"/>
      <c r="R115" s="87"/>
      <c r="S115" s="87"/>
      <c r="T115" s="87"/>
      <c r="U115" s="87"/>
      <c r="V115" s="87"/>
      <c r="W115" s="87"/>
      <c r="X115" s="87"/>
      <c r="Y115" s="87"/>
      <c r="Z115" s="87"/>
      <c r="AA115" s="87"/>
    </row>
    <row r="116" spans="1:27" x14ac:dyDescent="0.2">
      <c r="A116" s="4"/>
      <c r="B116" s="4"/>
      <c r="C116" s="4"/>
      <c r="D116" s="4"/>
      <c r="E116" s="4"/>
      <c r="F116" s="4"/>
      <c r="G116" s="4"/>
      <c r="H116" s="4"/>
      <c r="I116" s="4"/>
      <c r="J116" s="4"/>
      <c r="K116" s="87"/>
      <c r="L116" s="87"/>
      <c r="M116" s="87"/>
      <c r="N116" s="87"/>
      <c r="O116" s="87"/>
      <c r="P116" s="87"/>
      <c r="Q116" s="87"/>
      <c r="R116" s="87"/>
      <c r="S116" s="87"/>
      <c r="T116" s="87"/>
      <c r="U116" s="87"/>
      <c r="V116" s="87"/>
      <c r="W116" s="87"/>
      <c r="X116" s="87"/>
      <c r="Y116" s="87"/>
      <c r="Z116" s="87"/>
      <c r="AA116" s="87"/>
    </row>
    <row r="117" spans="1:27" x14ac:dyDescent="0.2">
      <c r="A117" s="4"/>
      <c r="B117" s="4"/>
      <c r="C117" s="4"/>
      <c r="D117" s="4"/>
      <c r="E117" s="4"/>
      <c r="F117" s="4"/>
      <c r="G117" s="4"/>
      <c r="H117" s="4"/>
      <c r="I117" s="4"/>
      <c r="J117" s="4"/>
      <c r="K117" s="87"/>
      <c r="L117" s="87"/>
      <c r="M117" s="87"/>
      <c r="N117" s="87"/>
      <c r="O117" s="87"/>
      <c r="P117" s="87"/>
      <c r="Q117" s="87"/>
      <c r="R117" s="87"/>
      <c r="S117" s="87"/>
      <c r="T117" s="87"/>
      <c r="U117" s="87"/>
      <c r="V117" s="87"/>
      <c r="W117" s="87"/>
      <c r="X117" s="87"/>
      <c r="Y117" s="87"/>
      <c r="Z117" s="87"/>
      <c r="AA117" s="87"/>
    </row>
    <row r="118" spans="1:27" x14ac:dyDescent="0.2">
      <c r="A118" s="4"/>
      <c r="B118" s="4"/>
      <c r="C118" s="4"/>
      <c r="D118" s="4"/>
      <c r="E118" s="4"/>
      <c r="F118" s="4"/>
      <c r="G118" s="4"/>
      <c r="H118" s="4"/>
      <c r="I118" s="4"/>
      <c r="J118" s="4"/>
      <c r="K118" s="87"/>
      <c r="L118" s="87"/>
      <c r="M118" s="87"/>
      <c r="N118" s="87"/>
      <c r="O118" s="87"/>
      <c r="P118" s="87"/>
      <c r="Q118" s="87"/>
      <c r="R118" s="87"/>
      <c r="S118" s="87"/>
      <c r="T118" s="87"/>
      <c r="U118" s="87"/>
      <c r="V118" s="87"/>
      <c r="W118" s="87"/>
      <c r="X118" s="87"/>
      <c r="Y118" s="87"/>
      <c r="Z118" s="87"/>
      <c r="AA118" s="87"/>
    </row>
    <row r="119" spans="1:27" x14ac:dyDescent="0.2">
      <c r="A119" s="4"/>
      <c r="B119" s="4"/>
      <c r="C119" s="4"/>
      <c r="D119" s="4"/>
      <c r="E119" s="4"/>
      <c r="F119" s="4"/>
      <c r="G119" s="4"/>
      <c r="H119" s="4"/>
      <c r="I119" s="4"/>
      <c r="J119" s="4"/>
      <c r="K119" s="87"/>
      <c r="L119" s="87"/>
      <c r="M119" s="87"/>
      <c r="N119" s="87"/>
      <c r="O119" s="87"/>
      <c r="P119" s="87"/>
      <c r="Q119" s="87"/>
      <c r="R119" s="87"/>
      <c r="S119" s="87"/>
      <c r="T119" s="87"/>
      <c r="U119" s="87"/>
      <c r="V119" s="87"/>
      <c r="W119" s="87"/>
      <c r="X119" s="87"/>
      <c r="Y119" s="87"/>
      <c r="Z119" s="87"/>
      <c r="AA119" s="87"/>
    </row>
    <row r="120" spans="1:27" x14ac:dyDescent="0.2">
      <c r="A120" s="4"/>
      <c r="B120" s="4"/>
      <c r="C120" s="4"/>
      <c r="D120" s="4"/>
      <c r="E120" s="4"/>
      <c r="F120" s="4"/>
      <c r="G120" s="4"/>
      <c r="H120" s="4"/>
      <c r="I120" s="4"/>
      <c r="J120" s="4"/>
      <c r="K120" s="87"/>
      <c r="L120" s="87"/>
      <c r="M120" s="87"/>
      <c r="N120" s="87"/>
      <c r="O120" s="87"/>
      <c r="P120" s="87"/>
      <c r="Q120" s="87"/>
      <c r="R120" s="87"/>
      <c r="S120" s="87"/>
      <c r="T120" s="87"/>
      <c r="U120" s="87"/>
      <c r="V120" s="87"/>
      <c r="W120" s="87"/>
      <c r="X120" s="87"/>
      <c r="Y120" s="87"/>
      <c r="Z120" s="87"/>
      <c r="AA120" s="87"/>
    </row>
    <row r="121" spans="1:27" x14ac:dyDescent="0.2">
      <c r="A121" s="4"/>
      <c r="B121" s="4"/>
      <c r="C121" s="4"/>
      <c r="D121" s="4"/>
      <c r="E121" s="4"/>
      <c r="F121" s="4"/>
      <c r="G121" s="4"/>
      <c r="H121" s="4"/>
      <c r="I121" s="4"/>
      <c r="J121" s="4"/>
      <c r="K121" s="87"/>
      <c r="L121" s="87"/>
      <c r="M121" s="87"/>
      <c r="N121" s="87"/>
      <c r="O121" s="87"/>
      <c r="P121" s="87"/>
      <c r="Q121" s="87"/>
      <c r="R121" s="87"/>
      <c r="S121" s="87"/>
      <c r="T121" s="87"/>
      <c r="U121" s="87"/>
      <c r="V121" s="87"/>
      <c r="W121" s="87"/>
      <c r="X121" s="87"/>
      <c r="Y121" s="87"/>
      <c r="Z121" s="87"/>
      <c r="AA121" s="87"/>
    </row>
    <row r="122" spans="1:27" x14ac:dyDescent="0.2">
      <c r="A122" s="4"/>
      <c r="B122" s="4"/>
      <c r="C122" s="4"/>
      <c r="D122" s="4"/>
      <c r="E122" s="4"/>
      <c r="F122" s="4"/>
      <c r="G122" s="4"/>
      <c r="H122" s="4"/>
      <c r="I122" s="4"/>
      <c r="J122" s="4"/>
      <c r="K122" s="87"/>
      <c r="L122" s="87"/>
      <c r="M122" s="87"/>
      <c r="N122" s="87"/>
      <c r="O122" s="87"/>
      <c r="P122" s="87"/>
      <c r="Q122" s="87"/>
      <c r="R122" s="87"/>
      <c r="S122" s="87"/>
      <c r="T122" s="87"/>
      <c r="U122" s="87"/>
      <c r="V122" s="87"/>
      <c r="W122" s="87"/>
      <c r="X122" s="87"/>
      <c r="Y122" s="87"/>
      <c r="Z122" s="87"/>
      <c r="AA122" s="87"/>
    </row>
    <row r="123" spans="1:27" x14ac:dyDescent="0.2">
      <c r="A123" s="4"/>
      <c r="B123" s="4"/>
      <c r="C123" s="4"/>
      <c r="D123" s="4"/>
      <c r="E123" s="4"/>
      <c r="F123" s="4"/>
      <c r="G123" s="4"/>
      <c r="H123" s="4"/>
      <c r="I123" s="4"/>
      <c r="J123" s="4"/>
      <c r="K123" s="87"/>
      <c r="L123" s="87"/>
      <c r="M123" s="87"/>
      <c r="N123" s="87"/>
      <c r="O123" s="87"/>
      <c r="P123" s="87"/>
      <c r="Q123" s="87"/>
      <c r="R123" s="87"/>
      <c r="S123" s="87"/>
      <c r="T123" s="87"/>
      <c r="U123" s="87"/>
      <c r="V123" s="87"/>
      <c r="W123" s="87"/>
      <c r="X123" s="87"/>
      <c r="Y123" s="87"/>
      <c r="Z123" s="87"/>
      <c r="AA123" s="87"/>
    </row>
    <row r="124" spans="1:27" x14ac:dyDescent="0.2">
      <c r="A124" s="4"/>
      <c r="B124" s="4"/>
      <c r="C124" s="4"/>
      <c r="D124" s="4"/>
      <c r="E124" s="4"/>
      <c r="F124" s="4"/>
      <c r="G124" s="4"/>
      <c r="H124" s="4"/>
      <c r="I124" s="4"/>
      <c r="J124" s="4"/>
      <c r="K124" s="87"/>
      <c r="L124" s="87"/>
      <c r="M124" s="87"/>
      <c r="N124" s="87"/>
      <c r="O124" s="87"/>
      <c r="P124" s="87"/>
      <c r="Q124" s="87"/>
      <c r="R124" s="87"/>
      <c r="S124" s="87"/>
      <c r="T124" s="87"/>
      <c r="U124" s="87"/>
      <c r="V124" s="87"/>
      <c r="W124" s="87"/>
      <c r="X124" s="87"/>
      <c r="Y124" s="87"/>
      <c r="Z124" s="87"/>
      <c r="AA124" s="87"/>
    </row>
    <row r="125" spans="1:27" x14ac:dyDescent="0.2">
      <c r="A125" s="4"/>
      <c r="B125" s="4"/>
      <c r="C125" s="4"/>
      <c r="D125" s="4"/>
      <c r="E125" s="4"/>
      <c r="F125" s="4"/>
      <c r="G125" s="4"/>
      <c r="H125" s="4"/>
      <c r="I125" s="4"/>
      <c r="J125" s="4"/>
      <c r="K125" s="87"/>
      <c r="L125" s="87"/>
      <c r="M125" s="87"/>
      <c r="N125" s="87"/>
      <c r="O125" s="87"/>
      <c r="P125" s="87"/>
      <c r="Q125" s="87"/>
      <c r="R125" s="87"/>
      <c r="S125" s="87"/>
      <c r="T125" s="87"/>
      <c r="U125" s="87"/>
      <c r="V125" s="87"/>
      <c r="W125" s="87"/>
      <c r="X125" s="87"/>
      <c r="Y125" s="87"/>
      <c r="Z125" s="87"/>
      <c r="AA125" s="87"/>
    </row>
    <row r="126" spans="1:27" x14ac:dyDescent="0.2">
      <c r="A126" s="4"/>
      <c r="B126" s="4"/>
      <c r="C126" s="4"/>
      <c r="D126" s="4"/>
      <c r="E126" s="4"/>
      <c r="F126" s="4"/>
      <c r="G126" s="4"/>
      <c r="H126" s="4"/>
      <c r="I126" s="4"/>
      <c r="J126" s="4"/>
      <c r="K126" s="87"/>
      <c r="L126" s="87"/>
      <c r="M126" s="87"/>
      <c r="N126" s="87"/>
      <c r="O126" s="87"/>
      <c r="P126" s="87"/>
      <c r="Q126" s="87"/>
      <c r="R126" s="87"/>
      <c r="S126" s="87"/>
      <c r="T126" s="87"/>
      <c r="U126" s="87"/>
      <c r="V126" s="87"/>
      <c r="W126" s="87"/>
      <c r="X126" s="87"/>
      <c r="Y126" s="87"/>
      <c r="Z126" s="87"/>
      <c r="AA126" s="87"/>
    </row>
    <row r="127" spans="1:27" x14ac:dyDescent="0.2">
      <c r="A127" s="4"/>
      <c r="B127" s="4"/>
      <c r="C127" s="4"/>
      <c r="D127" s="4"/>
      <c r="E127" s="4"/>
      <c r="F127" s="4"/>
      <c r="G127" s="4"/>
      <c r="H127" s="4"/>
      <c r="I127" s="4"/>
      <c r="J127" s="4"/>
      <c r="K127" s="87"/>
      <c r="L127" s="87"/>
      <c r="M127" s="87"/>
      <c r="N127" s="87"/>
      <c r="O127" s="87"/>
      <c r="P127" s="87"/>
      <c r="Q127" s="87"/>
      <c r="R127" s="87"/>
      <c r="S127" s="87"/>
      <c r="T127" s="87"/>
      <c r="U127" s="87"/>
      <c r="V127" s="87"/>
      <c r="W127" s="87"/>
      <c r="X127" s="87"/>
      <c r="Y127" s="87"/>
      <c r="Z127" s="87"/>
      <c r="AA127" s="87"/>
    </row>
    <row r="128" spans="1:27" x14ac:dyDescent="0.2">
      <c r="A128" s="4"/>
      <c r="B128" s="4"/>
      <c r="C128" s="4"/>
      <c r="D128" s="4"/>
      <c r="E128" s="4"/>
      <c r="F128" s="4"/>
      <c r="G128" s="4"/>
      <c r="H128" s="4"/>
      <c r="I128" s="4"/>
      <c r="J128" s="4"/>
      <c r="K128" s="87"/>
      <c r="L128" s="87"/>
      <c r="M128" s="87"/>
      <c r="N128" s="87"/>
      <c r="O128" s="87"/>
      <c r="P128" s="87"/>
      <c r="Q128" s="87"/>
      <c r="R128" s="87"/>
      <c r="S128" s="87"/>
      <c r="T128" s="87"/>
      <c r="U128" s="87"/>
      <c r="V128" s="87"/>
      <c r="W128" s="87"/>
      <c r="X128" s="87"/>
      <c r="Y128" s="87"/>
      <c r="Z128" s="87"/>
      <c r="AA128" s="87"/>
    </row>
    <row r="129" spans="1:27" x14ac:dyDescent="0.2">
      <c r="A129" s="4"/>
      <c r="B129" s="4"/>
      <c r="C129" s="4"/>
      <c r="D129" s="4"/>
      <c r="E129" s="4"/>
      <c r="F129" s="4"/>
      <c r="G129" s="4"/>
      <c r="H129" s="4"/>
      <c r="I129" s="4"/>
      <c r="J129" s="4"/>
      <c r="K129" s="87"/>
      <c r="L129" s="87"/>
      <c r="M129" s="87"/>
      <c r="N129" s="87"/>
      <c r="O129" s="87"/>
      <c r="P129" s="87"/>
      <c r="Q129" s="87"/>
      <c r="R129" s="87"/>
      <c r="S129" s="87"/>
      <c r="T129" s="87"/>
      <c r="U129" s="87"/>
      <c r="V129" s="87"/>
      <c r="W129" s="87"/>
      <c r="X129" s="87"/>
      <c r="Y129" s="87"/>
      <c r="Z129" s="87"/>
      <c r="AA129" s="87"/>
    </row>
    <row r="130" spans="1:27" x14ac:dyDescent="0.2">
      <c r="A130" s="4"/>
      <c r="B130" s="4"/>
      <c r="C130" s="4"/>
      <c r="D130" s="4"/>
      <c r="E130" s="4"/>
      <c r="F130" s="4"/>
      <c r="G130" s="4"/>
      <c r="H130" s="4"/>
      <c r="I130" s="4"/>
      <c r="J130" s="4"/>
      <c r="K130" s="87"/>
      <c r="L130" s="87"/>
      <c r="M130" s="87"/>
      <c r="N130" s="87"/>
      <c r="O130" s="87"/>
      <c r="P130" s="87"/>
      <c r="Q130" s="87"/>
      <c r="R130" s="87"/>
      <c r="S130" s="87"/>
      <c r="T130" s="87"/>
      <c r="U130" s="87"/>
      <c r="V130" s="87"/>
      <c r="W130" s="87"/>
      <c r="X130" s="87"/>
      <c r="Y130" s="87"/>
      <c r="Z130" s="87"/>
      <c r="AA130" s="87"/>
    </row>
    <row r="131" spans="1:27" x14ac:dyDescent="0.2">
      <c r="A131" s="4"/>
      <c r="B131" s="4"/>
      <c r="C131" s="4"/>
      <c r="D131" s="4"/>
      <c r="E131" s="4"/>
      <c r="F131" s="4"/>
      <c r="G131" s="4"/>
      <c r="H131" s="4"/>
      <c r="I131" s="4"/>
      <c r="J131" s="4"/>
      <c r="K131" s="87"/>
      <c r="L131" s="87"/>
      <c r="M131" s="87"/>
      <c r="N131" s="87"/>
      <c r="O131" s="87"/>
      <c r="P131" s="87"/>
      <c r="Q131" s="87"/>
      <c r="R131" s="87"/>
      <c r="S131" s="87"/>
      <c r="T131" s="87"/>
      <c r="U131" s="87"/>
      <c r="V131" s="87"/>
      <c r="W131" s="87"/>
      <c r="X131" s="87"/>
      <c r="Y131" s="87"/>
      <c r="Z131" s="87"/>
      <c r="AA131" s="87"/>
    </row>
    <row r="132" spans="1:27" x14ac:dyDescent="0.2">
      <c r="A132" s="4"/>
      <c r="B132" s="4"/>
      <c r="C132" s="4"/>
      <c r="D132" s="4"/>
      <c r="E132" s="4"/>
      <c r="F132" s="4"/>
      <c r="G132" s="4"/>
      <c r="H132" s="4"/>
      <c r="I132" s="4"/>
      <c r="J132" s="4"/>
      <c r="K132" s="87"/>
      <c r="L132" s="87"/>
      <c r="M132" s="87"/>
      <c r="N132" s="87"/>
      <c r="O132" s="87"/>
      <c r="P132" s="87"/>
      <c r="Q132" s="87"/>
      <c r="R132" s="87"/>
      <c r="S132" s="87"/>
      <c r="T132" s="87"/>
      <c r="U132" s="87"/>
      <c r="V132" s="87"/>
      <c r="W132" s="87"/>
      <c r="X132" s="87"/>
      <c r="Y132" s="87"/>
      <c r="Z132" s="87"/>
      <c r="AA132" s="87"/>
    </row>
    <row r="133" spans="1:27" x14ac:dyDescent="0.2">
      <c r="A133" s="4"/>
      <c r="B133" s="4"/>
      <c r="C133" s="4"/>
      <c r="D133" s="4"/>
      <c r="E133" s="4"/>
      <c r="F133" s="4"/>
      <c r="G133" s="4"/>
      <c r="H133" s="4"/>
      <c r="I133" s="4"/>
      <c r="J133" s="4"/>
      <c r="K133" s="87"/>
      <c r="L133" s="87"/>
      <c r="M133" s="87"/>
      <c r="N133" s="87"/>
      <c r="O133" s="87"/>
      <c r="P133" s="87"/>
      <c r="Q133" s="87"/>
      <c r="R133" s="87"/>
      <c r="S133" s="87"/>
      <c r="T133" s="87"/>
      <c r="U133" s="87"/>
      <c r="V133" s="87"/>
      <c r="W133" s="87"/>
      <c r="X133" s="87"/>
      <c r="Y133" s="87"/>
      <c r="Z133" s="87"/>
      <c r="AA133" s="87"/>
    </row>
    <row r="134" spans="1:27" x14ac:dyDescent="0.2">
      <c r="A134" s="4"/>
      <c r="B134" s="4"/>
      <c r="C134" s="4"/>
      <c r="D134" s="4"/>
      <c r="E134" s="4"/>
      <c r="F134" s="4"/>
      <c r="G134" s="4"/>
      <c r="H134" s="4"/>
      <c r="I134" s="4"/>
      <c r="J134" s="4"/>
      <c r="K134" s="87"/>
      <c r="L134" s="87"/>
      <c r="M134" s="87"/>
      <c r="N134" s="87"/>
      <c r="O134" s="87"/>
      <c r="P134" s="87"/>
      <c r="Q134" s="87"/>
      <c r="R134" s="87"/>
      <c r="S134" s="87"/>
      <c r="T134" s="87"/>
      <c r="U134" s="87"/>
      <c r="V134" s="87"/>
      <c r="W134" s="87"/>
      <c r="X134" s="87"/>
      <c r="Y134" s="87"/>
      <c r="Z134" s="87"/>
      <c r="AA134" s="87"/>
    </row>
    <row r="135" spans="1:27" x14ac:dyDescent="0.2">
      <c r="A135" s="4"/>
      <c r="B135" s="4"/>
      <c r="C135" s="4"/>
      <c r="D135" s="4"/>
      <c r="E135" s="4"/>
      <c r="F135" s="4"/>
      <c r="G135" s="4"/>
      <c r="H135" s="4"/>
      <c r="I135" s="4"/>
      <c r="J135" s="4"/>
      <c r="K135" s="87"/>
      <c r="L135" s="87"/>
      <c r="M135" s="87"/>
      <c r="N135" s="87"/>
      <c r="O135" s="87"/>
      <c r="P135" s="87"/>
      <c r="Q135" s="87"/>
      <c r="R135" s="87"/>
      <c r="S135" s="87"/>
      <c r="T135" s="87"/>
      <c r="U135" s="87"/>
      <c r="V135" s="87"/>
      <c r="W135" s="87"/>
      <c r="X135" s="87"/>
      <c r="Y135" s="87"/>
      <c r="Z135" s="87"/>
      <c r="AA135" s="87"/>
    </row>
    <row r="136" spans="1:27" x14ac:dyDescent="0.2">
      <c r="A136" s="4"/>
      <c r="B136" s="4"/>
      <c r="C136" s="4"/>
      <c r="D136" s="4"/>
      <c r="E136" s="4"/>
      <c r="F136" s="4"/>
      <c r="G136" s="4"/>
      <c r="H136" s="4"/>
      <c r="I136" s="4"/>
      <c r="J136" s="4"/>
      <c r="K136" s="87"/>
      <c r="L136" s="87"/>
      <c r="M136" s="87"/>
      <c r="N136" s="87"/>
      <c r="O136" s="87"/>
      <c r="P136" s="87"/>
      <c r="Q136" s="87"/>
      <c r="R136" s="87"/>
      <c r="S136" s="87"/>
      <c r="T136" s="87"/>
      <c r="U136" s="87"/>
      <c r="V136" s="87"/>
      <c r="W136" s="87"/>
      <c r="X136" s="87"/>
      <c r="Y136" s="87"/>
      <c r="Z136" s="87"/>
      <c r="AA136" s="87"/>
    </row>
    <row r="137" spans="1:27" x14ac:dyDescent="0.2">
      <c r="A137" s="4"/>
      <c r="B137" s="4"/>
      <c r="C137" s="4"/>
      <c r="D137" s="4"/>
      <c r="E137" s="4"/>
      <c r="F137" s="4"/>
      <c r="G137" s="4"/>
      <c r="H137" s="4"/>
      <c r="I137" s="4"/>
      <c r="J137" s="4"/>
      <c r="K137" s="87"/>
      <c r="L137" s="87"/>
      <c r="M137" s="87"/>
      <c r="N137" s="87"/>
      <c r="O137" s="87"/>
      <c r="P137" s="87"/>
      <c r="Q137" s="87"/>
      <c r="R137" s="87"/>
      <c r="S137" s="87"/>
      <c r="T137" s="87"/>
      <c r="U137" s="87"/>
      <c r="V137" s="87"/>
      <c r="W137" s="87"/>
      <c r="X137" s="87"/>
      <c r="Y137" s="87"/>
      <c r="Z137" s="87"/>
      <c r="AA137" s="87"/>
    </row>
    <row r="138" spans="1:27" x14ac:dyDescent="0.2">
      <c r="A138" s="4"/>
      <c r="B138" s="4"/>
      <c r="C138" s="4"/>
      <c r="D138" s="4"/>
      <c r="E138" s="4"/>
      <c r="F138" s="4"/>
      <c r="G138" s="4"/>
      <c r="H138" s="4"/>
      <c r="I138" s="4"/>
      <c r="J138" s="4"/>
      <c r="K138" s="87"/>
      <c r="L138" s="87"/>
      <c r="M138" s="87"/>
      <c r="N138" s="87"/>
      <c r="O138" s="87"/>
      <c r="P138" s="87"/>
      <c r="Q138" s="87"/>
      <c r="R138" s="87"/>
      <c r="S138" s="87"/>
      <c r="T138" s="87"/>
      <c r="U138" s="87"/>
      <c r="V138" s="87"/>
      <c r="W138" s="87"/>
      <c r="X138" s="87"/>
      <c r="Y138" s="87"/>
      <c r="Z138" s="87"/>
      <c r="AA138" s="87"/>
    </row>
    <row r="139" spans="1:27" x14ac:dyDescent="0.2">
      <c r="A139" s="4"/>
      <c r="B139" s="4"/>
      <c r="C139" s="4"/>
      <c r="D139" s="4"/>
      <c r="E139" s="4"/>
      <c r="F139" s="4"/>
      <c r="G139" s="4"/>
      <c r="H139" s="4"/>
      <c r="I139" s="4"/>
      <c r="J139" s="4"/>
      <c r="K139" s="87"/>
      <c r="L139" s="87"/>
      <c r="M139" s="87"/>
      <c r="N139" s="87"/>
      <c r="O139" s="87"/>
      <c r="P139" s="87"/>
      <c r="Q139" s="87"/>
      <c r="R139" s="87"/>
      <c r="S139" s="87"/>
      <c r="T139" s="87"/>
      <c r="U139" s="87"/>
      <c r="V139" s="87"/>
      <c r="W139" s="87"/>
      <c r="X139" s="87"/>
      <c r="Y139" s="87"/>
      <c r="Z139" s="87"/>
      <c r="AA139" s="87"/>
    </row>
    <row r="140" spans="1:27" x14ac:dyDescent="0.2">
      <c r="A140" s="4"/>
      <c r="B140" s="4"/>
      <c r="C140" s="4"/>
      <c r="D140" s="4"/>
      <c r="E140" s="4"/>
      <c r="F140" s="4"/>
      <c r="G140" s="4"/>
      <c r="H140" s="4"/>
      <c r="I140" s="4"/>
      <c r="J140" s="4"/>
      <c r="K140" s="87"/>
      <c r="L140" s="87"/>
      <c r="M140" s="87"/>
      <c r="N140" s="87"/>
      <c r="O140" s="87"/>
      <c r="P140" s="87"/>
      <c r="Q140" s="87"/>
      <c r="R140" s="87"/>
      <c r="S140" s="87"/>
      <c r="T140" s="87"/>
      <c r="U140" s="87"/>
      <c r="V140" s="87"/>
      <c r="W140" s="87"/>
      <c r="X140" s="87"/>
      <c r="Y140" s="87"/>
      <c r="Z140" s="87"/>
      <c r="AA140" s="87"/>
    </row>
    <row r="141" spans="1:27" x14ac:dyDescent="0.2">
      <c r="A141" s="4"/>
      <c r="B141" s="4"/>
      <c r="C141" s="4"/>
      <c r="D141" s="4"/>
      <c r="E141" s="4"/>
      <c r="F141" s="4"/>
      <c r="G141" s="4"/>
      <c r="H141" s="4"/>
      <c r="I141" s="4"/>
      <c r="J141" s="4"/>
      <c r="K141" s="87"/>
      <c r="L141" s="87"/>
      <c r="M141" s="87"/>
      <c r="N141" s="87"/>
      <c r="O141" s="87"/>
      <c r="P141" s="87"/>
      <c r="Q141" s="87"/>
      <c r="R141" s="87"/>
      <c r="S141" s="87"/>
      <c r="T141" s="87"/>
      <c r="U141" s="87"/>
      <c r="V141" s="87"/>
      <c r="W141" s="87"/>
      <c r="X141" s="87"/>
      <c r="Y141" s="87"/>
      <c r="Z141" s="87"/>
      <c r="AA141" s="87"/>
    </row>
    <row r="142" spans="1:27" x14ac:dyDescent="0.2">
      <c r="A142" s="4"/>
      <c r="B142" s="4"/>
      <c r="C142" s="4"/>
      <c r="D142" s="4"/>
      <c r="E142" s="4"/>
      <c r="F142" s="4"/>
      <c r="G142" s="4"/>
      <c r="H142" s="4"/>
      <c r="I142" s="4"/>
      <c r="J142" s="4"/>
      <c r="K142" s="87"/>
      <c r="L142" s="87"/>
      <c r="M142" s="87"/>
      <c r="N142" s="87"/>
      <c r="O142" s="87"/>
      <c r="P142" s="87"/>
      <c r="Q142" s="87"/>
      <c r="R142" s="87"/>
      <c r="S142" s="87"/>
      <c r="T142" s="87"/>
      <c r="U142" s="87"/>
      <c r="V142" s="87"/>
      <c r="W142" s="87"/>
      <c r="X142" s="87"/>
      <c r="Y142" s="87"/>
      <c r="Z142" s="87"/>
      <c r="AA142" s="87"/>
    </row>
    <row r="143" spans="1:27" x14ac:dyDescent="0.2">
      <c r="A143" s="4"/>
      <c r="B143" s="4"/>
      <c r="C143" s="4"/>
      <c r="D143" s="4"/>
      <c r="E143" s="4"/>
      <c r="F143" s="4"/>
      <c r="G143" s="4"/>
      <c r="H143" s="4"/>
      <c r="I143" s="4"/>
      <c r="J143" s="4"/>
      <c r="K143" s="87"/>
      <c r="L143" s="87"/>
      <c r="M143" s="87"/>
      <c r="N143" s="87"/>
      <c r="O143" s="87"/>
      <c r="P143" s="87"/>
      <c r="Q143" s="87"/>
      <c r="R143" s="87"/>
      <c r="S143" s="87"/>
      <c r="T143" s="87"/>
      <c r="U143" s="87"/>
      <c r="V143" s="87"/>
      <c r="W143" s="87"/>
      <c r="X143" s="87"/>
      <c r="Y143" s="87"/>
      <c r="Z143" s="87"/>
      <c r="AA143" s="87"/>
    </row>
    <row r="144" spans="1:27" x14ac:dyDescent="0.2">
      <c r="A144" s="4"/>
      <c r="B144" s="4"/>
      <c r="C144" s="4"/>
      <c r="D144" s="4"/>
      <c r="E144" s="4"/>
      <c r="F144" s="4"/>
      <c r="G144" s="4"/>
      <c r="H144" s="4"/>
      <c r="I144" s="4"/>
      <c r="J144" s="4"/>
      <c r="K144" s="87"/>
      <c r="L144" s="87"/>
      <c r="M144" s="87"/>
      <c r="N144" s="87"/>
      <c r="O144" s="87"/>
      <c r="P144" s="87"/>
      <c r="Q144" s="87"/>
      <c r="R144" s="87"/>
      <c r="S144" s="87"/>
      <c r="T144" s="87"/>
      <c r="U144" s="87"/>
      <c r="V144" s="87"/>
      <c r="W144" s="87"/>
      <c r="X144" s="87"/>
      <c r="Y144" s="87"/>
      <c r="Z144" s="87"/>
      <c r="AA144" s="87"/>
    </row>
    <row r="145" spans="1:27" x14ac:dyDescent="0.2">
      <c r="A145" s="4"/>
      <c r="B145" s="4"/>
      <c r="C145" s="4"/>
      <c r="D145" s="4"/>
      <c r="E145" s="4"/>
      <c r="F145" s="4"/>
      <c r="G145" s="4"/>
      <c r="H145" s="4"/>
      <c r="I145" s="4"/>
      <c r="J145" s="4"/>
      <c r="K145" s="87"/>
      <c r="L145" s="87"/>
      <c r="M145" s="87"/>
      <c r="N145" s="87"/>
      <c r="O145" s="87"/>
      <c r="P145" s="87"/>
      <c r="Q145" s="87"/>
      <c r="R145" s="87"/>
      <c r="S145" s="87"/>
      <c r="T145" s="87"/>
      <c r="U145" s="87"/>
      <c r="V145" s="87"/>
      <c r="W145" s="87"/>
      <c r="X145" s="87"/>
      <c r="Y145" s="87"/>
      <c r="Z145" s="87"/>
      <c r="AA145" s="87"/>
    </row>
    <row r="146" spans="1:27" x14ac:dyDescent="0.2">
      <c r="A146" s="4"/>
      <c r="B146" s="4"/>
      <c r="C146" s="4"/>
      <c r="D146" s="4"/>
      <c r="E146" s="4"/>
      <c r="F146" s="4"/>
      <c r="G146" s="4"/>
      <c r="H146" s="4"/>
      <c r="I146" s="4"/>
      <c r="J146" s="4"/>
      <c r="K146" s="87"/>
      <c r="L146" s="87"/>
      <c r="M146" s="87"/>
      <c r="N146" s="87"/>
      <c r="O146" s="87"/>
      <c r="P146" s="87"/>
      <c r="Q146" s="87"/>
      <c r="R146" s="87"/>
      <c r="S146" s="87"/>
      <c r="T146" s="87"/>
      <c r="U146" s="87"/>
      <c r="V146" s="87"/>
      <c r="W146" s="87"/>
      <c r="X146" s="87"/>
      <c r="Y146" s="87"/>
      <c r="Z146" s="87"/>
      <c r="AA146" s="87"/>
    </row>
    <row r="147" spans="1:27" x14ac:dyDescent="0.2">
      <c r="A147" s="4"/>
      <c r="B147" s="4"/>
      <c r="C147" s="4"/>
      <c r="D147" s="4"/>
      <c r="E147" s="4"/>
      <c r="F147" s="4"/>
      <c r="G147" s="4"/>
      <c r="H147" s="4"/>
      <c r="I147" s="4"/>
      <c r="J147" s="4"/>
      <c r="K147" s="87"/>
      <c r="L147" s="87"/>
      <c r="M147" s="87"/>
      <c r="N147" s="87"/>
      <c r="O147" s="87"/>
      <c r="P147" s="87"/>
      <c r="Q147" s="87"/>
      <c r="R147" s="87"/>
      <c r="S147" s="87"/>
      <c r="T147" s="87"/>
      <c r="U147" s="87"/>
      <c r="V147" s="87"/>
      <c r="W147" s="87"/>
      <c r="X147" s="87"/>
      <c r="Y147" s="87"/>
      <c r="Z147" s="87"/>
      <c r="AA147" s="87"/>
    </row>
    <row r="148" spans="1:27" x14ac:dyDescent="0.2">
      <c r="A148" s="4"/>
      <c r="B148" s="4"/>
      <c r="C148" s="4"/>
      <c r="D148" s="4"/>
      <c r="E148" s="4"/>
      <c r="F148" s="4"/>
      <c r="G148" s="4"/>
      <c r="H148" s="4"/>
      <c r="I148" s="4"/>
      <c r="J148" s="4"/>
      <c r="K148" s="87"/>
      <c r="L148" s="87"/>
      <c r="M148" s="87"/>
      <c r="N148" s="87"/>
      <c r="O148" s="87"/>
      <c r="P148" s="87"/>
      <c r="Q148" s="87"/>
      <c r="R148" s="87"/>
      <c r="S148" s="87"/>
      <c r="T148" s="87"/>
      <c r="U148" s="87"/>
      <c r="V148" s="87"/>
      <c r="W148" s="87"/>
      <c r="X148" s="87"/>
      <c r="Y148" s="87"/>
      <c r="Z148" s="87"/>
      <c r="AA148" s="87"/>
    </row>
    <row r="149" spans="1:27" x14ac:dyDescent="0.2">
      <c r="A149" s="4"/>
      <c r="B149" s="4"/>
      <c r="C149" s="4"/>
      <c r="D149" s="4"/>
      <c r="E149" s="4"/>
      <c r="F149" s="4"/>
      <c r="G149" s="4"/>
      <c r="H149" s="4"/>
      <c r="I149" s="4"/>
      <c r="J149" s="4"/>
      <c r="K149" s="87"/>
      <c r="L149" s="87"/>
      <c r="M149" s="87"/>
      <c r="N149" s="87"/>
      <c r="O149" s="87"/>
      <c r="P149" s="87"/>
      <c r="Q149" s="87"/>
      <c r="R149" s="87"/>
      <c r="S149" s="87"/>
      <c r="T149" s="87"/>
      <c r="U149" s="87"/>
      <c r="V149" s="87"/>
      <c r="W149" s="87"/>
      <c r="X149" s="87"/>
      <c r="Y149" s="87"/>
      <c r="Z149" s="87"/>
      <c r="AA149" s="87"/>
    </row>
    <row r="150" spans="1:27" x14ac:dyDescent="0.2">
      <c r="A150" s="4"/>
      <c r="B150" s="4"/>
      <c r="C150" s="4"/>
      <c r="D150" s="4"/>
      <c r="E150" s="4"/>
      <c r="F150" s="4"/>
      <c r="G150" s="4"/>
      <c r="H150" s="4"/>
      <c r="I150" s="4"/>
      <c r="J150" s="4"/>
      <c r="K150" s="87"/>
      <c r="L150" s="87"/>
      <c r="M150" s="87"/>
      <c r="N150" s="87"/>
      <c r="O150" s="87"/>
      <c r="P150" s="87"/>
      <c r="Q150" s="87"/>
      <c r="R150" s="87"/>
      <c r="S150" s="87"/>
      <c r="T150" s="87"/>
      <c r="U150" s="87"/>
      <c r="V150" s="87"/>
      <c r="W150" s="87"/>
      <c r="X150" s="87"/>
      <c r="Y150" s="87"/>
      <c r="Z150" s="87"/>
      <c r="AA150" s="87"/>
    </row>
    <row r="151" spans="1:27" x14ac:dyDescent="0.2">
      <c r="A151" s="4"/>
      <c r="B151" s="4"/>
      <c r="C151" s="4"/>
      <c r="D151" s="4"/>
      <c r="E151" s="4"/>
      <c r="F151" s="4"/>
      <c r="G151" s="4"/>
      <c r="H151" s="4"/>
      <c r="I151" s="4"/>
      <c r="J151" s="4"/>
      <c r="K151" s="87"/>
      <c r="L151" s="87"/>
      <c r="M151" s="87"/>
      <c r="N151" s="87"/>
      <c r="O151" s="87"/>
      <c r="P151" s="87"/>
      <c r="Q151" s="87"/>
      <c r="R151" s="87"/>
      <c r="S151" s="87"/>
      <c r="T151" s="87"/>
      <c r="U151" s="87"/>
      <c r="V151" s="87"/>
      <c r="W151" s="87"/>
      <c r="X151" s="87"/>
      <c r="Y151" s="87"/>
      <c r="Z151" s="87"/>
      <c r="AA151" s="87"/>
    </row>
    <row r="152" spans="1:27" x14ac:dyDescent="0.2">
      <c r="A152" s="4"/>
      <c r="B152" s="4"/>
      <c r="C152" s="4"/>
      <c r="D152" s="4"/>
      <c r="E152" s="4"/>
      <c r="F152" s="4"/>
      <c r="G152" s="4"/>
      <c r="H152" s="4"/>
      <c r="I152" s="4"/>
      <c r="J152" s="4"/>
      <c r="K152" s="87"/>
      <c r="L152" s="87"/>
      <c r="M152" s="87"/>
      <c r="N152" s="87"/>
      <c r="O152" s="87"/>
      <c r="P152" s="87"/>
      <c r="Q152" s="87"/>
      <c r="R152" s="87"/>
      <c r="S152" s="87"/>
      <c r="T152" s="87"/>
      <c r="U152" s="87"/>
      <c r="V152" s="87"/>
      <c r="W152" s="87"/>
      <c r="X152" s="87"/>
      <c r="Y152" s="87"/>
      <c r="Z152" s="87"/>
      <c r="AA152" s="87"/>
    </row>
    <row r="153" spans="1:27" x14ac:dyDescent="0.2">
      <c r="A153" s="4"/>
      <c r="B153" s="4"/>
      <c r="C153" s="4"/>
      <c r="D153" s="4"/>
      <c r="E153" s="4"/>
      <c r="F153" s="4"/>
      <c r="G153" s="4"/>
      <c r="H153" s="4"/>
      <c r="I153" s="4"/>
      <c r="J153" s="4"/>
      <c r="K153" s="87"/>
      <c r="L153" s="87"/>
      <c r="M153" s="87"/>
      <c r="N153" s="87"/>
      <c r="O153" s="87"/>
      <c r="P153" s="87"/>
      <c r="Q153" s="87"/>
      <c r="R153" s="87"/>
      <c r="S153" s="87"/>
      <c r="T153" s="87"/>
      <c r="U153" s="87"/>
      <c r="V153" s="87"/>
      <c r="W153" s="87"/>
      <c r="X153" s="87"/>
      <c r="Y153" s="87"/>
      <c r="Z153" s="87"/>
      <c r="AA153" s="87"/>
    </row>
    <row r="154" spans="1:27" x14ac:dyDescent="0.2">
      <c r="A154" s="4"/>
      <c r="B154" s="4"/>
      <c r="C154" s="4"/>
      <c r="D154" s="4"/>
      <c r="E154" s="4"/>
      <c r="F154" s="4"/>
      <c r="G154" s="4"/>
      <c r="H154" s="4"/>
      <c r="I154" s="4"/>
      <c r="J154" s="4"/>
      <c r="K154" s="87"/>
      <c r="L154" s="87"/>
      <c r="M154" s="87"/>
      <c r="N154" s="87"/>
      <c r="O154" s="87"/>
      <c r="P154" s="87"/>
      <c r="Q154" s="87"/>
      <c r="R154" s="87"/>
      <c r="S154" s="87"/>
      <c r="T154" s="87"/>
      <c r="U154" s="87"/>
      <c r="V154" s="87"/>
      <c r="W154" s="87"/>
      <c r="X154" s="87"/>
      <c r="Y154" s="87"/>
      <c r="Z154" s="87"/>
      <c r="AA154" s="87"/>
    </row>
    <row r="155" spans="1:27" x14ac:dyDescent="0.2">
      <c r="A155" s="4"/>
      <c r="B155" s="4"/>
      <c r="C155" s="4"/>
      <c r="D155" s="4"/>
      <c r="E155" s="4"/>
      <c r="F155" s="4"/>
      <c r="G155" s="4"/>
      <c r="H155" s="4"/>
      <c r="I155" s="4"/>
      <c r="J155" s="4"/>
      <c r="K155" s="87"/>
      <c r="L155" s="87"/>
      <c r="M155" s="87"/>
      <c r="N155" s="87"/>
      <c r="O155" s="87"/>
      <c r="P155" s="87"/>
      <c r="Q155" s="87"/>
      <c r="R155" s="87"/>
      <c r="S155" s="87"/>
      <c r="T155" s="87"/>
      <c r="U155" s="87"/>
      <c r="V155" s="87"/>
      <c r="W155" s="87"/>
      <c r="X155" s="87"/>
      <c r="Y155" s="87"/>
      <c r="Z155" s="87"/>
      <c r="AA155" s="87"/>
    </row>
    <row r="156" spans="1:27" x14ac:dyDescent="0.2">
      <c r="A156" s="4"/>
      <c r="B156" s="4"/>
      <c r="C156" s="4"/>
      <c r="D156" s="4"/>
      <c r="E156" s="4"/>
      <c r="F156" s="4"/>
      <c r="G156" s="4"/>
      <c r="H156" s="4"/>
      <c r="I156" s="4"/>
      <c r="J156" s="4"/>
      <c r="K156" s="87"/>
      <c r="L156" s="87"/>
      <c r="M156" s="87"/>
      <c r="N156" s="87"/>
      <c r="O156" s="87"/>
      <c r="P156" s="87"/>
      <c r="Q156" s="87"/>
      <c r="R156" s="87"/>
      <c r="S156" s="87"/>
      <c r="T156" s="87"/>
      <c r="U156" s="87"/>
      <c r="V156" s="87"/>
      <c r="W156" s="87"/>
      <c r="X156" s="87"/>
      <c r="Y156" s="87"/>
      <c r="Z156" s="87"/>
      <c r="AA156" s="87"/>
    </row>
    <row r="157" spans="1:27" x14ac:dyDescent="0.2">
      <c r="A157" s="4"/>
      <c r="B157" s="4"/>
      <c r="C157" s="4"/>
      <c r="D157" s="4"/>
      <c r="E157" s="4"/>
      <c r="F157" s="4"/>
      <c r="G157" s="4"/>
      <c r="H157" s="4"/>
      <c r="I157" s="4"/>
      <c r="J157" s="4"/>
      <c r="K157" s="87"/>
      <c r="L157" s="87"/>
      <c r="M157" s="87"/>
      <c r="N157" s="87"/>
      <c r="O157" s="87"/>
      <c r="P157" s="87"/>
      <c r="Q157" s="87"/>
      <c r="R157" s="87"/>
      <c r="S157" s="87"/>
      <c r="T157" s="87"/>
      <c r="U157" s="87"/>
      <c r="V157" s="87"/>
      <c r="W157" s="87"/>
      <c r="X157" s="87"/>
      <c r="Y157" s="87"/>
      <c r="Z157" s="87"/>
      <c r="AA157" s="87"/>
    </row>
    <row r="158" spans="1:27" x14ac:dyDescent="0.2">
      <c r="A158" s="4"/>
      <c r="B158" s="4"/>
      <c r="C158" s="4"/>
      <c r="D158" s="4"/>
      <c r="E158" s="4"/>
      <c r="F158" s="4"/>
      <c r="G158" s="4"/>
      <c r="H158" s="4"/>
      <c r="I158" s="4"/>
      <c r="J158" s="4"/>
      <c r="K158" s="87"/>
      <c r="L158" s="87"/>
      <c r="M158" s="87"/>
      <c r="N158" s="87"/>
      <c r="O158" s="87"/>
      <c r="P158" s="87"/>
      <c r="Q158" s="87"/>
      <c r="R158" s="87"/>
      <c r="S158" s="87"/>
      <c r="T158" s="87"/>
      <c r="U158" s="87"/>
      <c r="V158" s="87"/>
      <c r="W158" s="87"/>
      <c r="X158" s="87"/>
      <c r="Y158" s="87"/>
      <c r="Z158" s="87"/>
      <c r="AA158" s="87"/>
    </row>
    <row r="159" spans="1:27" x14ac:dyDescent="0.2">
      <c r="A159" s="4"/>
      <c r="B159" s="4"/>
      <c r="C159" s="4"/>
      <c r="D159" s="4"/>
      <c r="E159" s="4"/>
      <c r="F159" s="4"/>
      <c r="G159" s="4"/>
      <c r="H159" s="4"/>
      <c r="I159" s="4"/>
      <c r="J159" s="4"/>
      <c r="K159" s="87"/>
      <c r="L159" s="87"/>
      <c r="M159" s="87"/>
      <c r="N159" s="87"/>
      <c r="O159" s="87"/>
      <c r="P159" s="87"/>
      <c r="Q159" s="87"/>
      <c r="R159" s="87"/>
      <c r="S159" s="87"/>
      <c r="T159" s="87"/>
      <c r="U159" s="87"/>
      <c r="V159" s="87"/>
      <c r="W159" s="87"/>
      <c r="X159" s="87"/>
      <c r="Y159" s="87"/>
      <c r="Z159" s="87"/>
      <c r="AA159" s="87"/>
    </row>
    <row r="160" spans="1:27" x14ac:dyDescent="0.2">
      <c r="A160" s="4"/>
      <c r="B160" s="4"/>
      <c r="C160" s="4"/>
      <c r="D160" s="4"/>
      <c r="E160" s="4"/>
      <c r="F160" s="4"/>
      <c r="G160" s="4"/>
      <c r="H160" s="4"/>
      <c r="I160" s="4"/>
      <c r="J160" s="4"/>
      <c r="K160" s="87"/>
      <c r="L160" s="87"/>
      <c r="M160" s="87"/>
      <c r="N160" s="87"/>
      <c r="O160" s="87"/>
      <c r="P160" s="87"/>
      <c r="Q160" s="87"/>
      <c r="R160" s="87"/>
      <c r="S160" s="87"/>
      <c r="T160" s="87"/>
      <c r="U160" s="87"/>
      <c r="V160" s="87"/>
      <c r="W160" s="87"/>
      <c r="X160" s="87"/>
      <c r="Y160" s="87"/>
      <c r="Z160" s="87"/>
      <c r="AA160" s="87"/>
    </row>
    <row r="161" spans="1:27" x14ac:dyDescent="0.2">
      <c r="A161" s="4"/>
      <c r="B161" s="4"/>
      <c r="C161" s="4"/>
      <c r="D161" s="4"/>
      <c r="E161" s="4"/>
      <c r="F161" s="4"/>
      <c r="G161" s="4"/>
      <c r="H161" s="4"/>
      <c r="I161" s="4"/>
      <c r="J161" s="4"/>
      <c r="K161" s="87"/>
      <c r="L161" s="87"/>
      <c r="M161" s="87"/>
      <c r="N161" s="87"/>
      <c r="O161" s="87"/>
      <c r="P161" s="87"/>
      <c r="Q161" s="87"/>
      <c r="R161" s="87"/>
      <c r="S161" s="87"/>
      <c r="T161" s="87"/>
      <c r="U161" s="87"/>
      <c r="V161" s="87"/>
      <c r="W161" s="87"/>
      <c r="X161" s="87"/>
      <c r="Y161" s="87"/>
      <c r="Z161" s="87"/>
      <c r="AA161" s="87"/>
    </row>
    <row r="162" spans="1:27" x14ac:dyDescent="0.2">
      <c r="A162" s="4"/>
      <c r="B162" s="4"/>
      <c r="C162" s="4"/>
      <c r="D162" s="4"/>
      <c r="E162" s="4"/>
      <c r="F162" s="4"/>
      <c r="G162" s="4"/>
      <c r="H162" s="4"/>
      <c r="I162" s="4"/>
      <c r="J162" s="4"/>
      <c r="K162" s="87"/>
      <c r="L162" s="87"/>
      <c r="M162" s="87"/>
      <c r="N162" s="87"/>
      <c r="O162" s="87"/>
      <c r="P162" s="87"/>
      <c r="Q162" s="87"/>
      <c r="R162" s="87"/>
      <c r="S162" s="87"/>
      <c r="T162" s="87"/>
      <c r="U162" s="87"/>
      <c r="V162" s="87"/>
      <c r="W162" s="87"/>
      <c r="X162" s="87"/>
      <c r="Y162" s="87"/>
      <c r="Z162" s="87"/>
      <c r="AA162" s="87"/>
    </row>
    <row r="163" spans="1:27" x14ac:dyDescent="0.2">
      <c r="A163" s="4"/>
      <c r="B163" s="4"/>
      <c r="C163" s="4"/>
      <c r="D163" s="4"/>
      <c r="E163" s="4"/>
      <c r="F163" s="4"/>
      <c r="G163" s="4"/>
      <c r="H163" s="4"/>
      <c r="I163" s="4"/>
      <c r="J163" s="4"/>
      <c r="K163" s="87"/>
      <c r="L163" s="87"/>
      <c r="M163" s="87"/>
      <c r="N163" s="87"/>
      <c r="O163" s="87"/>
      <c r="P163" s="87"/>
      <c r="Q163" s="87"/>
      <c r="R163" s="87"/>
      <c r="S163" s="87"/>
      <c r="T163" s="87"/>
      <c r="U163" s="87"/>
      <c r="V163" s="87"/>
      <c r="W163" s="87"/>
      <c r="X163" s="87"/>
      <c r="Y163" s="87"/>
      <c r="Z163" s="87"/>
      <c r="AA163" s="87"/>
    </row>
    <row r="164" spans="1:27" x14ac:dyDescent="0.2">
      <c r="A164" s="4"/>
      <c r="B164" s="4"/>
      <c r="C164" s="4"/>
      <c r="D164" s="4"/>
      <c r="E164" s="4"/>
      <c r="F164" s="4"/>
      <c r="G164" s="4"/>
      <c r="H164" s="4"/>
      <c r="I164" s="4"/>
      <c r="J164" s="4"/>
      <c r="K164" s="87"/>
      <c r="L164" s="87"/>
      <c r="M164" s="87"/>
      <c r="N164" s="87"/>
      <c r="O164" s="87"/>
      <c r="P164" s="87"/>
      <c r="Q164" s="87"/>
      <c r="R164" s="87"/>
      <c r="S164" s="87"/>
      <c r="T164" s="87"/>
      <c r="U164" s="87"/>
      <c r="V164" s="87"/>
      <c r="W164" s="87"/>
      <c r="X164" s="87"/>
      <c r="Y164" s="87"/>
      <c r="Z164" s="87"/>
      <c r="AA164" s="87"/>
    </row>
    <row r="165" spans="1:27" x14ac:dyDescent="0.2">
      <c r="A165" s="4"/>
      <c r="B165" s="4"/>
      <c r="C165" s="4"/>
      <c r="D165" s="4"/>
      <c r="E165" s="4"/>
      <c r="F165" s="4"/>
      <c r="G165" s="4"/>
      <c r="H165" s="4"/>
      <c r="I165" s="4"/>
      <c r="J165" s="4"/>
      <c r="K165" s="87"/>
      <c r="L165" s="87"/>
      <c r="M165" s="87"/>
      <c r="N165" s="87"/>
      <c r="O165" s="87"/>
      <c r="P165" s="87"/>
      <c r="Q165" s="87"/>
      <c r="R165" s="87"/>
      <c r="S165" s="87"/>
      <c r="T165" s="87"/>
      <c r="U165" s="87"/>
      <c r="V165" s="87"/>
      <c r="W165" s="87"/>
      <c r="X165" s="87"/>
      <c r="Y165" s="87"/>
      <c r="Z165" s="87"/>
      <c r="AA165" s="87"/>
    </row>
    <row r="166" spans="1:27" x14ac:dyDescent="0.2">
      <c r="A166" s="4"/>
      <c r="B166" s="4"/>
      <c r="C166" s="4"/>
      <c r="D166" s="4"/>
      <c r="E166" s="4"/>
      <c r="F166" s="4"/>
      <c r="G166" s="4"/>
      <c r="H166" s="4"/>
      <c r="I166" s="4"/>
      <c r="J166" s="4"/>
      <c r="K166" s="87"/>
      <c r="L166" s="87"/>
      <c r="M166" s="87"/>
      <c r="N166" s="87"/>
      <c r="O166" s="87"/>
      <c r="P166" s="87"/>
      <c r="Q166" s="87"/>
      <c r="R166" s="87"/>
      <c r="S166" s="87"/>
      <c r="T166" s="87"/>
      <c r="U166" s="87"/>
      <c r="V166" s="87"/>
      <c r="W166" s="87"/>
      <c r="X166" s="87"/>
      <c r="Y166" s="87"/>
      <c r="Z166" s="87"/>
      <c r="AA166" s="87"/>
    </row>
    <row r="167" spans="1:27" x14ac:dyDescent="0.2">
      <c r="A167" s="4"/>
      <c r="B167" s="4"/>
      <c r="C167" s="4"/>
      <c r="D167" s="4"/>
      <c r="E167" s="4"/>
      <c r="F167" s="4"/>
      <c r="G167" s="4"/>
      <c r="H167" s="4"/>
      <c r="I167" s="4"/>
      <c r="J167" s="4"/>
      <c r="K167" s="87"/>
      <c r="L167" s="87"/>
      <c r="M167" s="87"/>
      <c r="N167" s="87"/>
      <c r="O167" s="87"/>
      <c r="P167" s="87"/>
      <c r="Q167" s="87"/>
      <c r="R167" s="87"/>
      <c r="S167" s="87"/>
      <c r="T167" s="87"/>
      <c r="U167" s="87"/>
      <c r="V167" s="87"/>
      <c r="W167" s="87"/>
      <c r="X167" s="87"/>
      <c r="Y167" s="87"/>
      <c r="Z167" s="87"/>
      <c r="AA167" s="87"/>
    </row>
    <row r="168" spans="1:27" x14ac:dyDescent="0.2">
      <c r="A168" s="4"/>
      <c r="B168" s="4"/>
      <c r="C168" s="4"/>
      <c r="D168" s="4"/>
      <c r="E168" s="4"/>
      <c r="F168" s="4"/>
      <c r="G168" s="4"/>
      <c r="H168" s="4"/>
      <c r="I168" s="4"/>
      <c r="J168" s="4"/>
      <c r="K168" s="87"/>
      <c r="L168" s="87"/>
      <c r="M168" s="87"/>
      <c r="N168" s="87"/>
      <c r="O168" s="87"/>
      <c r="P168" s="87"/>
      <c r="Q168" s="87"/>
      <c r="R168" s="87"/>
      <c r="S168" s="87"/>
      <c r="T168" s="87"/>
      <c r="U168" s="87"/>
      <c r="V168" s="87"/>
      <c r="W168" s="87"/>
      <c r="X168" s="87"/>
      <c r="Y168" s="87"/>
      <c r="Z168" s="87"/>
      <c r="AA168" s="87"/>
    </row>
    <row r="169" spans="1:27" x14ac:dyDescent="0.2">
      <c r="A169" s="4"/>
      <c r="B169" s="4"/>
      <c r="C169" s="4"/>
      <c r="D169" s="4"/>
      <c r="E169" s="4"/>
      <c r="F169" s="4"/>
      <c r="G169" s="4"/>
      <c r="H169" s="4"/>
      <c r="I169" s="4"/>
      <c r="J169" s="4"/>
      <c r="K169" s="87"/>
      <c r="L169" s="87"/>
      <c r="M169" s="87"/>
      <c r="N169" s="87"/>
      <c r="O169" s="87"/>
      <c r="P169" s="87"/>
      <c r="Q169" s="87"/>
      <c r="R169" s="87"/>
      <c r="S169" s="87"/>
      <c r="T169" s="87"/>
      <c r="U169" s="87"/>
      <c r="V169" s="87"/>
      <c r="W169" s="87"/>
      <c r="X169" s="87"/>
      <c r="Y169" s="87"/>
      <c r="Z169" s="87"/>
      <c r="AA169" s="87"/>
    </row>
    <row r="170" spans="1:27" x14ac:dyDescent="0.2">
      <c r="A170" s="4"/>
      <c r="B170" s="4"/>
      <c r="C170" s="4"/>
      <c r="D170" s="4"/>
      <c r="E170" s="4"/>
      <c r="F170" s="4"/>
      <c r="G170" s="4"/>
      <c r="H170" s="4"/>
      <c r="I170" s="4"/>
      <c r="J170" s="4"/>
      <c r="K170" s="87"/>
      <c r="L170" s="87"/>
      <c r="M170" s="87"/>
      <c r="N170" s="87"/>
      <c r="O170" s="87"/>
      <c r="P170" s="87"/>
      <c r="Q170" s="87"/>
      <c r="R170" s="87"/>
      <c r="S170" s="87"/>
      <c r="T170" s="87"/>
      <c r="U170" s="87"/>
      <c r="V170" s="87"/>
      <c r="W170" s="87"/>
      <c r="X170" s="87"/>
      <c r="Y170" s="87"/>
      <c r="Z170" s="87"/>
      <c r="AA170" s="87"/>
    </row>
    <row r="171" spans="1:27" x14ac:dyDescent="0.2">
      <c r="A171" s="4"/>
      <c r="B171" s="4"/>
      <c r="C171" s="4"/>
      <c r="D171" s="4"/>
      <c r="E171" s="4"/>
      <c r="F171" s="4"/>
      <c r="G171" s="4"/>
      <c r="H171" s="4"/>
      <c r="I171" s="4"/>
      <c r="J171" s="4"/>
      <c r="K171" s="87"/>
      <c r="L171" s="87"/>
      <c r="M171" s="87"/>
      <c r="N171" s="87"/>
      <c r="O171" s="87"/>
      <c r="P171" s="87"/>
      <c r="Q171" s="87"/>
      <c r="R171" s="87"/>
      <c r="S171" s="87"/>
      <c r="T171" s="87"/>
      <c r="U171" s="87"/>
      <c r="V171" s="87"/>
      <c r="W171" s="87"/>
      <c r="X171" s="87"/>
      <c r="Y171" s="87"/>
      <c r="Z171" s="87"/>
      <c r="AA171" s="87"/>
    </row>
    <row r="172" spans="1:27" x14ac:dyDescent="0.2">
      <c r="A172" s="4"/>
      <c r="B172" s="4"/>
      <c r="C172" s="4"/>
      <c r="D172" s="4"/>
      <c r="E172" s="4"/>
      <c r="F172" s="4"/>
      <c r="G172" s="4"/>
      <c r="H172" s="4"/>
      <c r="I172" s="4"/>
      <c r="J172" s="4"/>
      <c r="K172" s="87"/>
      <c r="L172" s="87"/>
      <c r="M172" s="87"/>
      <c r="N172" s="87"/>
      <c r="O172" s="87"/>
      <c r="P172" s="87"/>
      <c r="Q172" s="87"/>
      <c r="R172" s="87"/>
      <c r="S172" s="87"/>
      <c r="T172" s="87"/>
      <c r="U172" s="87"/>
      <c r="V172" s="87"/>
      <c r="W172" s="87"/>
      <c r="X172" s="87"/>
      <c r="Y172" s="87"/>
      <c r="Z172" s="87"/>
      <c r="AA172" s="87"/>
    </row>
    <row r="173" spans="1:27" x14ac:dyDescent="0.2">
      <c r="A173" s="4"/>
      <c r="B173" s="4"/>
      <c r="C173" s="4"/>
      <c r="D173" s="4"/>
      <c r="E173" s="4"/>
      <c r="F173" s="4"/>
      <c r="G173" s="4"/>
      <c r="H173" s="4"/>
      <c r="I173" s="4"/>
      <c r="J173" s="4"/>
      <c r="K173" s="87"/>
      <c r="L173" s="87"/>
      <c r="M173" s="87"/>
      <c r="N173" s="87"/>
      <c r="O173" s="87"/>
      <c r="P173" s="87"/>
      <c r="Q173" s="87"/>
      <c r="R173" s="87"/>
      <c r="S173" s="87"/>
      <c r="T173" s="87"/>
      <c r="U173" s="87"/>
      <c r="V173" s="87"/>
      <c r="W173" s="87"/>
      <c r="X173" s="87"/>
      <c r="Y173" s="87"/>
      <c r="Z173" s="87"/>
      <c r="AA173" s="87"/>
    </row>
    <row r="174" spans="1:27" x14ac:dyDescent="0.2">
      <c r="A174" s="4"/>
      <c r="B174" s="4"/>
      <c r="C174" s="4"/>
      <c r="D174" s="4"/>
      <c r="E174" s="4"/>
      <c r="F174" s="4"/>
      <c r="G174" s="4"/>
      <c r="H174" s="4"/>
      <c r="I174" s="4"/>
      <c r="J174" s="4"/>
      <c r="K174" s="87"/>
      <c r="L174" s="87"/>
      <c r="M174" s="87"/>
      <c r="N174" s="87"/>
      <c r="O174" s="87"/>
      <c r="P174" s="87"/>
      <c r="Q174" s="87"/>
      <c r="R174" s="87"/>
      <c r="S174" s="87"/>
      <c r="T174" s="87"/>
      <c r="U174" s="87"/>
      <c r="V174" s="87"/>
      <c r="W174" s="87"/>
      <c r="X174" s="87"/>
      <c r="Y174" s="87"/>
      <c r="Z174" s="87"/>
      <c r="AA174" s="87"/>
    </row>
    <row r="175" spans="1:27" x14ac:dyDescent="0.2">
      <c r="A175" s="4"/>
      <c r="B175" s="4"/>
      <c r="C175" s="4"/>
      <c r="D175" s="4"/>
      <c r="E175" s="4"/>
      <c r="F175" s="4"/>
      <c r="G175" s="4"/>
      <c r="H175" s="4"/>
      <c r="I175" s="4"/>
      <c r="J175" s="4"/>
      <c r="K175" s="87"/>
      <c r="L175" s="87"/>
      <c r="M175" s="87"/>
      <c r="N175" s="87"/>
      <c r="O175" s="87"/>
      <c r="P175" s="87"/>
      <c r="Q175" s="87"/>
      <c r="R175" s="87"/>
      <c r="S175" s="87"/>
      <c r="T175" s="87"/>
      <c r="U175" s="87"/>
      <c r="V175" s="87"/>
      <c r="W175" s="87"/>
      <c r="X175" s="87"/>
      <c r="Y175" s="87"/>
      <c r="Z175" s="87"/>
      <c r="AA175" s="87"/>
    </row>
    <row r="176" spans="1:27" x14ac:dyDescent="0.2">
      <c r="A176" s="4"/>
      <c r="B176" s="4"/>
      <c r="C176" s="4"/>
      <c r="D176" s="4"/>
      <c r="E176" s="4"/>
      <c r="F176" s="4"/>
      <c r="G176" s="4"/>
      <c r="H176" s="4"/>
      <c r="I176" s="4"/>
      <c r="J176" s="4"/>
      <c r="K176" s="87"/>
      <c r="L176" s="87"/>
      <c r="M176" s="87"/>
      <c r="N176" s="87"/>
      <c r="O176" s="87"/>
      <c r="P176" s="87"/>
      <c r="Q176" s="87"/>
      <c r="R176" s="87"/>
      <c r="S176" s="87"/>
      <c r="T176" s="87"/>
      <c r="U176" s="87"/>
      <c r="V176" s="87"/>
      <c r="W176" s="87"/>
      <c r="X176" s="87"/>
      <c r="Y176" s="87"/>
      <c r="Z176" s="87"/>
      <c r="AA176" s="87"/>
    </row>
    <row r="177" spans="1:27" x14ac:dyDescent="0.2">
      <c r="A177" s="4"/>
      <c r="B177" s="4"/>
      <c r="C177" s="4"/>
      <c r="D177" s="4"/>
      <c r="E177" s="4"/>
      <c r="F177" s="4"/>
      <c r="G177" s="4"/>
      <c r="H177" s="4"/>
      <c r="I177" s="4"/>
      <c r="J177" s="4"/>
      <c r="K177" s="87"/>
      <c r="L177" s="87"/>
      <c r="M177" s="87"/>
      <c r="N177" s="87"/>
      <c r="O177" s="87"/>
      <c r="P177" s="87"/>
      <c r="Q177" s="87"/>
      <c r="R177" s="87"/>
      <c r="S177" s="87"/>
      <c r="T177" s="87"/>
      <c r="U177" s="87"/>
      <c r="V177" s="87"/>
      <c r="W177" s="87"/>
      <c r="X177" s="87"/>
      <c r="Y177" s="87"/>
      <c r="Z177" s="87"/>
      <c r="AA177" s="87"/>
    </row>
    <row r="178" spans="1:27" x14ac:dyDescent="0.2">
      <c r="A178" s="4"/>
      <c r="B178" s="4"/>
      <c r="C178" s="4"/>
      <c r="D178" s="4"/>
      <c r="E178" s="4"/>
      <c r="F178" s="4"/>
      <c r="G178" s="4"/>
      <c r="H178" s="4"/>
      <c r="I178" s="4"/>
      <c r="J178" s="4"/>
      <c r="K178" s="87"/>
      <c r="L178" s="87"/>
      <c r="M178" s="87"/>
      <c r="N178" s="87"/>
      <c r="O178" s="87"/>
      <c r="P178" s="87"/>
      <c r="Q178" s="87"/>
      <c r="R178" s="87"/>
      <c r="S178" s="87"/>
      <c r="T178" s="87"/>
      <c r="U178" s="87"/>
      <c r="V178" s="87"/>
      <c r="W178" s="87"/>
      <c r="X178" s="87"/>
      <c r="Y178" s="87"/>
      <c r="Z178" s="87"/>
      <c r="AA178" s="87"/>
    </row>
    <row r="179" spans="1:27" x14ac:dyDescent="0.2">
      <c r="A179" s="4"/>
      <c r="B179" s="4"/>
      <c r="C179" s="4"/>
      <c r="D179" s="4"/>
      <c r="E179" s="4"/>
      <c r="F179" s="4"/>
      <c r="G179" s="4"/>
      <c r="H179" s="4"/>
      <c r="I179" s="4"/>
      <c r="J179" s="4"/>
      <c r="K179" s="87"/>
      <c r="L179" s="87"/>
      <c r="M179" s="87"/>
      <c r="N179" s="87"/>
      <c r="O179" s="87"/>
      <c r="P179" s="87"/>
      <c r="Q179" s="87"/>
      <c r="R179" s="87"/>
      <c r="S179" s="87"/>
      <c r="T179" s="87"/>
      <c r="U179" s="87"/>
      <c r="V179" s="87"/>
      <c r="W179" s="87"/>
      <c r="X179" s="87"/>
      <c r="Y179" s="87"/>
      <c r="Z179" s="87"/>
      <c r="AA179" s="87"/>
    </row>
    <row r="180" spans="1:27" x14ac:dyDescent="0.2">
      <c r="A180" s="4"/>
      <c r="B180" s="4"/>
      <c r="C180" s="4"/>
      <c r="D180" s="4"/>
      <c r="E180" s="4"/>
      <c r="F180" s="4"/>
      <c r="G180" s="4"/>
      <c r="H180" s="4"/>
      <c r="I180" s="4"/>
      <c r="J180" s="4"/>
      <c r="K180" s="87"/>
      <c r="L180" s="87"/>
      <c r="M180" s="87"/>
      <c r="N180" s="87"/>
      <c r="O180" s="87"/>
      <c r="P180" s="87"/>
      <c r="Q180" s="87"/>
      <c r="R180" s="87"/>
      <c r="S180" s="87"/>
      <c r="T180" s="87"/>
      <c r="U180" s="87"/>
      <c r="V180" s="87"/>
      <c r="W180" s="87"/>
      <c r="X180" s="87"/>
      <c r="Y180" s="87"/>
      <c r="Z180" s="87"/>
      <c r="AA180" s="87"/>
    </row>
    <row r="181" spans="1:27" x14ac:dyDescent="0.2">
      <c r="A181" s="4"/>
      <c r="B181" s="4"/>
      <c r="C181" s="4"/>
      <c r="D181" s="4"/>
      <c r="E181" s="4"/>
      <c r="F181" s="4"/>
      <c r="G181" s="4"/>
      <c r="H181" s="4"/>
      <c r="I181" s="4"/>
      <c r="J181" s="4"/>
      <c r="K181" s="87"/>
      <c r="L181" s="87"/>
      <c r="M181" s="87"/>
      <c r="N181" s="87"/>
      <c r="O181" s="87"/>
      <c r="P181" s="87"/>
      <c r="Q181" s="87"/>
      <c r="R181" s="87"/>
      <c r="S181" s="87"/>
      <c r="T181" s="87"/>
      <c r="U181" s="87"/>
      <c r="V181" s="87"/>
      <c r="W181" s="87"/>
      <c r="X181" s="87"/>
      <c r="Y181" s="87"/>
      <c r="Z181" s="87"/>
      <c r="AA181" s="87"/>
    </row>
    <row r="182" spans="1:27" x14ac:dyDescent="0.2">
      <c r="A182" s="4"/>
      <c r="B182" s="4"/>
      <c r="C182" s="4"/>
      <c r="D182" s="4"/>
      <c r="E182" s="4"/>
      <c r="F182" s="4"/>
      <c r="G182" s="4"/>
      <c r="H182" s="4"/>
      <c r="I182" s="4"/>
      <c r="J182" s="4"/>
      <c r="K182" s="87"/>
      <c r="L182" s="87"/>
      <c r="M182" s="87"/>
      <c r="N182" s="87"/>
      <c r="O182" s="87"/>
      <c r="P182" s="87"/>
      <c r="Q182" s="87"/>
      <c r="R182" s="87"/>
      <c r="S182" s="87"/>
      <c r="T182" s="87"/>
      <c r="U182" s="87"/>
      <c r="V182" s="87"/>
      <c r="W182" s="87"/>
      <c r="X182" s="87"/>
      <c r="Y182" s="87"/>
      <c r="Z182" s="87"/>
      <c r="AA182" s="87"/>
    </row>
    <row r="183" spans="1:27" x14ac:dyDescent="0.2">
      <c r="A183" s="4"/>
      <c r="B183" s="4"/>
      <c r="C183" s="4"/>
      <c r="D183" s="4"/>
      <c r="E183" s="4"/>
      <c r="F183" s="4"/>
      <c r="G183" s="4"/>
      <c r="H183" s="4"/>
      <c r="I183" s="4"/>
      <c r="J183" s="4"/>
      <c r="K183" s="87"/>
      <c r="L183" s="87"/>
      <c r="M183" s="87"/>
      <c r="N183" s="87"/>
      <c r="O183" s="87"/>
      <c r="P183" s="87"/>
      <c r="Q183" s="87"/>
      <c r="R183" s="87"/>
      <c r="S183" s="87"/>
      <c r="T183" s="87"/>
      <c r="U183" s="87"/>
      <c r="V183" s="87"/>
      <c r="W183" s="87"/>
      <c r="X183" s="87"/>
      <c r="Y183" s="87"/>
      <c r="Z183" s="87"/>
      <c r="AA183" s="87"/>
    </row>
    <row r="184" spans="1:27" x14ac:dyDescent="0.2">
      <c r="A184" s="4"/>
      <c r="B184" s="4"/>
      <c r="C184" s="4"/>
      <c r="D184" s="4"/>
      <c r="E184" s="4"/>
      <c r="F184" s="4"/>
      <c r="G184" s="4"/>
      <c r="H184" s="4"/>
      <c r="I184" s="4"/>
      <c r="J184" s="4"/>
      <c r="K184" s="87"/>
      <c r="L184" s="87"/>
      <c r="M184" s="87"/>
      <c r="N184" s="87"/>
      <c r="O184" s="87"/>
      <c r="P184" s="87"/>
      <c r="Q184" s="87"/>
      <c r="R184" s="87"/>
      <c r="S184" s="87"/>
      <c r="T184" s="87"/>
      <c r="U184" s="87"/>
      <c r="V184" s="87"/>
      <c r="W184" s="87"/>
      <c r="X184" s="87"/>
      <c r="Y184" s="87"/>
      <c r="Z184" s="87"/>
      <c r="AA184" s="87"/>
    </row>
    <row r="185" spans="1:27" x14ac:dyDescent="0.2">
      <c r="A185" s="4"/>
      <c r="B185" s="4"/>
      <c r="C185" s="4"/>
      <c r="D185" s="4"/>
      <c r="E185" s="4"/>
      <c r="F185" s="4"/>
      <c r="G185" s="4"/>
      <c r="H185" s="4"/>
      <c r="I185" s="4"/>
      <c r="J185" s="4"/>
      <c r="K185" s="87"/>
      <c r="L185" s="87"/>
      <c r="M185" s="87"/>
      <c r="N185" s="87"/>
      <c r="O185" s="87"/>
      <c r="P185" s="87"/>
      <c r="Q185" s="87"/>
      <c r="R185" s="87"/>
      <c r="S185" s="87"/>
      <c r="T185" s="87"/>
      <c r="U185" s="87"/>
      <c r="V185" s="87"/>
      <c r="W185" s="87"/>
      <c r="X185" s="87"/>
      <c r="Y185" s="87"/>
      <c r="Z185" s="87"/>
      <c r="AA185" s="87"/>
    </row>
    <row r="186" spans="1:27" x14ac:dyDescent="0.2">
      <c r="A186" s="4"/>
      <c r="B186" s="4"/>
      <c r="C186" s="4"/>
      <c r="D186" s="4"/>
      <c r="E186" s="4"/>
      <c r="F186" s="4"/>
      <c r="G186" s="4"/>
      <c r="H186" s="4"/>
      <c r="I186" s="4"/>
      <c r="J186" s="4"/>
      <c r="K186" s="87"/>
      <c r="L186" s="87"/>
      <c r="M186" s="87"/>
      <c r="N186" s="87"/>
      <c r="O186" s="87"/>
      <c r="P186" s="87"/>
      <c r="Q186" s="87"/>
      <c r="R186" s="87"/>
      <c r="S186" s="87"/>
      <c r="T186" s="87"/>
      <c r="U186" s="87"/>
      <c r="V186" s="87"/>
      <c r="W186" s="87"/>
      <c r="X186" s="87"/>
      <c r="Y186" s="87"/>
      <c r="Z186" s="87"/>
      <c r="AA186" s="87"/>
    </row>
    <row r="187" spans="1:27" x14ac:dyDescent="0.2">
      <c r="A187" s="4"/>
      <c r="B187" s="4"/>
      <c r="C187" s="4"/>
      <c r="D187" s="4"/>
      <c r="E187" s="4"/>
      <c r="F187" s="4"/>
      <c r="G187" s="4"/>
      <c r="H187" s="4"/>
      <c r="I187" s="4"/>
      <c r="J187" s="4"/>
      <c r="K187" s="87"/>
      <c r="L187" s="87"/>
      <c r="M187" s="87"/>
      <c r="N187" s="87"/>
      <c r="O187" s="87"/>
      <c r="P187" s="87"/>
      <c r="Q187" s="87"/>
      <c r="R187" s="87"/>
      <c r="S187" s="87"/>
      <c r="T187" s="87"/>
      <c r="U187" s="87"/>
      <c r="V187" s="87"/>
      <c r="W187" s="87"/>
      <c r="X187" s="87"/>
      <c r="Y187" s="87"/>
      <c r="Z187" s="87"/>
      <c r="AA187" s="87"/>
    </row>
    <row r="188" spans="1:27" x14ac:dyDescent="0.2">
      <c r="A188" s="4"/>
      <c r="B188" s="4"/>
      <c r="C188" s="4"/>
      <c r="D188" s="4"/>
      <c r="E188" s="4"/>
      <c r="F188" s="4"/>
      <c r="G188" s="4"/>
      <c r="H188" s="4"/>
      <c r="I188" s="4"/>
      <c r="J188" s="4"/>
      <c r="K188" s="87"/>
      <c r="L188" s="87"/>
      <c r="M188" s="87"/>
      <c r="N188" s="87"/>
      <c r="O188" s="87"/>
      <c r="P188" s="87"/>
      <c r="Q188" s="87"/>
      <c r="R188" s="87"/>
      <c r="S188" s="87"/>
      <c r="T188" s="87"/>
      <c r="U188" s="87"/>
      <c r="V188" s="87"/>
      <c r="W188" s="87"/>
      <c r="X188" s="87"/>
      <c r="Y188" s="87"/>
      <c r="Z188" s="87"/>
      <c r="AA188" s="87"/>
    </row>
    <row r="189" spans="1:27" x14ac:dyDescent="0.2">
      <c r="A189" s="4"/>
      <c r="B189" s="4"/>
      <c r="C189" s="4"/>
      <c r="D189" s="4"/>
      <c r="E189" s="4"/>
      <c r="F189" s="4"/>
      <c r="G189" s="4"/>
      <c r="H189" s="4"/>
      <c r="I189" s="4"/>
      <c r="J189" s="4"/>
      <c r="K189" s="87"/>
      <c r="L189" s="87"/>
      <c r="M189" s="87"/>
      <c r="N189" s="87"/>
      <c r="O189" s="87"/>
      <c r="P189" s="87"/>
      <c r="Q189" s="87"/>
      <c r="R189" s="87"/>
      <c r="S189" s="87"/>
      <c r="T189" s="87"/>
      <c r="U189" s="87"/>
      <c r="V189" s="87"/>
      <c r="W189" s="87"/>
      <c r="X189" s="87"/>
      <c r="Y189" s="87"/>
      <c r="Z189" s="87"/>
      <c r="AA189" s="87"/>
    </row>
    <row r="190" spans="1:27" x14ac:dyDescent="0.2">
      <c r="A190" s="4"/>
      <c r="B190" s="4"/>
      <c r="C190" s="4"/>
      <c r="D190" s="4"/>
      <c r="E190" s="4"/>
      <c r="F190" s="4"/>
      <c r="G190" s="4"/>
      <c r="H190" s="4"/>
      <c r="I190" s="4"/>
      <c r="J190" s="4"/>
      <c r="K190" s="87"/>
      <c r="L190" s="87"/>
      <c r="M190" s="87"/>
      <c r="N190" s="87"/>
      <c r="O190" s="87"/>
      <c r="P190" s="87"/>
      <c r="Q190" s="87"/>
      <c r="R190" s="87"/>
      <c r="S190" s="87"/>
      <c r="T190" s="87"/>
      <c r="U190" s="87"/>
      <c r="V190" s="87"/>
      <c r="W190" s="87"/>
      <c r="X190" s="87"/>
      <c r="Y190" s="87"/>
      <c r="Z190" s="87"/>
      <c r="AA190" s="87"/>
    </row>
    <row r="191" spans="1:27" x14ac:dyDescent="0.2">
      <c r="A191" s="4"/>
      <c r="B191" s="4"/>
      <c r="C191" s="4"/>
      <c r="D191" s="4"/>
      <c r="E191" s="4"/>
      <c r="F191" s="4"/>
      <c r="G191" s="4"/>
      <c r="H191" s="4"/>
      <c r="I191" s="4"/>
      <c r="J191" s="4"/>
      <c r="K191" s="87"/>
      <c r="L191" s="87"/>
      <c r="M191" s="87"/>
      <c r="N191" s="87"/>
      <c r="O191" s="87"/>
      <c r="P191" s="87"/>
      <c r="Q191" s="87"/>
      <c r="R191" s="87"/>
      <c r="S191" s="87"/>
      <c r="T191" s="87"/>
      <c r="U191" s="87"/>
      <c r="V191" s="87"/>
      <c r="W191" s="87"/>
      <c r="X191" s="87"/>
      <c r="Y191" s="87"/>
      <c r="Z191" s="87"/>
      <c r="AA191" s="87"/>
    </row>
    <row r="192" spans="1:27" x14ac:dyDescent="0.2">
      <c r="A192" s="4"/>
      <c r="B192" s="4"/>
      <c r="C192" s="4"/>
      <c r="D192" s="4"/>
      <c r="E192" s="4"/>
      <c r="F192" s="4"/>
      <c r="G192" s="4"/>
      <c r="H192" s="4"/>
      <c r="I192" s="4"/>
      <c r="J192" s="4"/>
      <c r="K192" s="87"/>
      <c r="L192" s="87"/>
      <c r="M192" s="87"/>
      <c r="N192" s="87"/>
      <c r="O192" s="87"/>
      <c r="P192" s="87"/>
      <c r="Q192" s="87"/>
      <c r="R192" s="87"/>
      <c r="S192" s="87"/>
      <c r="T192" s="87"/>
      <c r="U192" s="87"/>
      <c r="V192" s="87"/>
      <c r="W192" s="87"/>
      <c r="X192" s="87"/>
      <c r="Y192" s="87"/>
      <c r="Z192" s="87"/>
      <c r="AA192" s="87"/>
    </row>
    <row r="193" spans="1:27" x14ac:dyDescent="0.2">
      <c r="A193" s="4"/>
      <c r="B193" s="4"/>
      <c r="C193" s="4"/>
      <c r="D193" s="4"/>
      <c r="E193" s="4"/>
      <c r="F193" s="4"/>
      <c r="G193" s="4"/>
      <c r="H193" s="4"/>
      <c r="I193" s="4"/>
      <c r="J193" s="4"/>
      <c r="K193" s="87"/>
      <c r="L193" s="87"/>
      <c r="M193" s="87"/>
      <c r="N193" s="87"/>
      <c r="O193" s="87"/>
      <c r="P193" s="87"/>
      <c r="Q193" s="87"/>
      <c r="R193" s="87"/>
      <c r="S193" s="87"/>
      <c r="T193" s="87"/>
      <c r="U193" s="87"/>
      <c r="V193" s="87"/>
      <c r="W193" s="87"/>
      <c r="X193" s="87"/>
      <c r="Y193" s="87"/>
      <c r="Z193" s="87"/>
      <c r="AA193" s="87"/>
    </row>
    <row r="194" spans="1:27" x14ac:dyDescent="0.2">
      <c r="A194" s="4"/>
      <c r="B194" s="4"/>
      <c r="C194" s="4"/>
      <c r="D194" s="4"/>
      <c r="E194" s="4"/>
      <c r="F194" s="4"/>
      <c r="G194" s="4"/>
      <c r="H194" s="4"/>
      <c r="I194" s="4"/>
      <c r="J194" s="4"/>
      <c r="K194" s="87"/>
      <c r="L194" s="87"/>
      <c r="M194" s="87"/>
      <c r="N194" s="87"/>
      <c r="O194" s="87"/>
      <c r="P194" s="87"/>
      <c r="Q194" s="87"/>
      <c r="R194" s="87"/>
      <c r="S194" s="87"/>
      <c r="T194" s="87"/>
      <c r="U194" s="87"/>
      <c r="V194" s="87"/>
      <c r="W194" s="87"/>
      <c r="X194" s="87"/>
      <c r="Y194" s="87"/>
      <c r="Z194" s="87"/>
      <c r="AA194" s="87"/>
    </row>
    <row r="195" spans="1:27" x14ac:dyDescent="0.2">
      <c r="A195" s="4"/>
      <c r="B195" s="4"/>
      <c r="C195" s="4"/>
      <c r="D195" s="4"/>
      <c r="E195" s="4"/>
      <c r="F195" s="4"/>
      <c r="G195" s="4"/>
      <c r="H195" s="4"/>
      <c r="I195" s="4"/>
      <c r="J195" s="4"/>
      <c r="K195" s="87"/>
      <c r="L195" s="87"/>
      <c r="M195" s="87"/>
      <c r="N195" s="87"/>
      <c r="O195" s="87"/>
      <c r="P195" s="87"/>
      <c r="Q195" s="87"/>
      <c r="R195" s="87"/>
      <c r="S195" s="87"/>
      <c r="T195" s="87"/>
      <c r="U195" s="87"/>
      <c r="V195" s="87"/>
      <c r="W195" s="87"/>
      <c r="X195" s="87"/>
      <c r="Y195" s="87"/>
      <c r="Z195" s="87"/>
      <c r="AA195" s="87"/>
    </row>
    <row r="196" spans="1:27" x14ac:dyDescent="0.2">
      <c r="A196" s="4"/>
      <c r="B196" s="4"/>
      <c r="C196" s="4"/>
      <c r="D196" s="4"/>
      <c r="E196" s="4"/>
      <c r="F196" s="4"/>
      <c r="G196" s="4"/>
      <c r="H196" s="4"/>
      <c r="I196" s="4"/>
      <c r="J196" s="4"/>
      <c r="K196" s="87"/>
      <c r="L196" s="87"/>
      <c r="M196" s="87"/>
      <c r="N196" s="87"/>
      <c r="O196" s="87"/>
      <c r="P196" s="87"/>
      <c r="Q196" s="87"/>
      <c r="R196" s="87"/>
      <c r="S196" s="87"/>
      <c r="T196" s="87"/>
      <c r="U196" s="87"/>
      <c r="V196" s="87"/>
      <c r="W196" s="87"/>
      <c r="X196" s="87"/>
      <c r="Y196" s="87"/>
      <c r="Z196" s="87"/>
      <c r="AA196" s="87"/>
    </row>
    <row r="197" spans="1:27" x14ac:dyDescent="0.2">
      <c r="A197" s="4"/>
      <c r="B197" s="4"/>
      <c r="C197" s="4"/>
      <c r="D197" s="4"/>
      <c r="E197" s="4"/>
      <c r="F197" s="4"/>
      <c r="G197" s="4"/>
      <c r="H197" s="4"/>
      <c r="I197" s="4"/>
      <c r="J197" s="4"/>
      <c r="K197" s="87"/>
      <c r="L197" s="87"/>
      <c r="M197" s="87"/>
      <c r="N197" s="87"/>
      <c r="O197" s="87"/>
      <c r="P197" s="87"/>
      <c r="Q197" s="87"/>
      <c r="R197" s="87"/>
      <c r="S197" s="87"/>
      <c r="T197" s="87"/>
      <c r="U197" s="87"/>
      <c r="V197" s="87"/>
      <c r="W197" s="87"/>
      <c r="X197" s="87"/>
      <c r="Y197" s="87"/>
      <c r="Z197" s="87"/>
      <c r="AA197" s="87"/>
    </row>
    <row r="198" spans="1:27" x14ac:dyDescent="0.2">
      <c r="A198" s="4"/>
      <c r="B198" s="4"/>
      <c r="C198" s="4"/>
      <c r="D198" s="4"/>
      <c r="E198" s="4"/>
      <c r="F198" s="4"/>
      <c r="G198" s="4"/>
      <c r="H198" s="4"/>
      <c r="I198" s="4"/>
      <c r="J198" s="4"/>
      <c r="K198" s="87"/>
      <c r="L198" s="87"/>
      <c r="M198" s="87"/>
      <c r="N198" s="87"/>
      <c r="O198" s="87"/>
      <c r="P198" s="87"/>
      <c r="Q198" s="87"/>
      <c r="R198" s="87"/>
      <c r="S198" s="87"/>
      <c r="T198" s="87"/>
      <c r="U198" s="87"/>
      <c r="V198" s="87"/>
      <c r="W198" s="87"/>
      <c r="X198" s="87"/>
      <c r="Y198" s="87"/>
      <c r="Z198" s="87"/>
      <c r="AA198" s="87"/>
    </row>
    <row r="199" spans="1:27" x14ac:dyDescent="0.2">
      <c r="A199" s="4"/>
      <c r="B199" s="4"/>
      <c r="C199" s="4"/>
      <c r="D199" s="4"/>
      <c r="E199" s="4"/>
      <c r="F199" s="4"/>
      <c r="G199" s="4"/>
      <c r="H199" s="4"/>
      <c r="I199" s="4"/>
      <c r="J199" s="4"/>
      <c r="K199" s="87"/>
      <c r="L199" s="87"/>
      <c r="M199" s="87"/>
      <c r="N199" s="87"/>
      <c r="O199" s="87"/>
      <c r="P199" s="87"/>
      <c r="Q199" s="87"/>
      <c r="R199" s="87"/>
      <c r="S199" s="87"/>
      <c r="T199" s="87"/>
      <c r="U199" s="87"/>
      <c r="V199" s="87"/>
      <c r="W199" s="87"/>
      <c r="X199" s="87"/>
      <c r="Y199" s="87"/>
      <c r="Z199" s="87"/>
      <c r="AA199" s="87"/>
    </row>
    <row r="200" spans="1:27" x14ac:dyDescent="0.2">
      <c r="A200" s="4"/>
      <c r="B200" s="4"/>
      <c r="C200" s="4"/>
      <c r="D200" s="4"/>
      <c r="E200" s="4"/>
      <c r="F200" s="4"/>
      <c r="G200" s="4"/>
      <c r="H200" s="4"/>
      <c r="I200" s="4"/>
      <c r="J200" s="4"/>
      <c r="K200" s="87"/>
      <c r="L200" s="87"/>
      <c r="M200" s="87"/>
      <c r="N200" s="87"/>
      <c r="O200" s="87"/>
      <c r="P200" s="87"/>
      <c r="Q200" s="87"/>
      <c r="R200" s="87"/>
      <c r="S200" s="87"/>
      <c r="T200" s="87"/>
      <c r="U200" s="87"/>
      <c r="V200" s="87"/>
      <c r="W200" s="87"/>
      <c r="X200" s="87"/>
      <c r="Y200" s="87"/>
      <c r="Z200" s="87"/>
      <c r="AA200" s="87"/>
    </row>
    <row r="201" spans="1:27" x14ac:dyDescent="0.2">
      <c r="A201" s="4"/>
      <c r="B201" s="4"/>
      <c r="C201" s="4"/>
      <c r="D201" s="4"/>
      <c r="E201" s="4"/>
      <c r="F201" s="4"/>
      <c r="G201" s="4"/>
      <c r="H201" s="4"/>
      <c r="I201" s="4"/>
      <c r="J201" s="4"/>
      <c r="K201" s="87"/>
      <c r="L201" s="87"/>
      <c r="M201" s="87"/>
      <c r="N201" s="87"/>
      <c r="O201" s="87"/>
      <c r="P201" s="87"/>
      <c r="Q201" s="87"/>
      <c r="R201" s="87"/>
      <c r="S201" s="87"/>
      <c r="T201" s="87"/>
      <c r="U201" s="87"/>
      <c r="V201" s="87"/>
      <c r="W201" s="87"/>
      <c r="X201" s="87"/>
      <c r="Y201" s="87"/>
      <c r="Z201" s="87"/>
      <c r="AA201" s="87"/>
    </row>
    <row r="202" spans="1:27" x14ac:dyDescent="0.2">
      <c r="A202" s="4"/>
      <c r="B202" s="4"/>
      <c r="C202" s="4"/>
      <c r="D202" s="4"/>
      <c r="E202" s="4"/>
      <c r="F202" s="4"/>
      <c r="G202" s="4"/>
      <c r="H202" s="4"/>
      <c r="I202" s="4"/>
      <c r="J202" s="4"/>
      <c r="K202" s="87"/>
      <c r="L202" s="87"/>
      <c r="M202" s="87"/>
      <c r="N202" s="87"/>
      <c r="O202" s="87"/>
      <c r="P202" s="87"/>
      <c r="Q202" s="87"/>
      <c r="R202" s="87"/>
      <c r="S202" s="87"/>
      <c r="T202" s="87"/>
      <c r="U202" s="87"/>
      <c r="V202" s="87"/>
      <c r="W202" s="87"/>
      <c r="X202" s="87"/>
      <c r="Y202" s="87"/>
      <c r="Z202" s="87"/>
      <c r="AA202" s="87"/>
    </row>
    <row r="203" spans="1:27" x14ac:dyDescent="0.2">
      <c r="A203" s="4"/>
      <c r="B203" s="4"/>
      <c r="C203" s="4"/>
      <c r="D203" s="4"/>
      <c r="E203" s="4"/>
      <c r="F203" s="4"/>
      <c r="G203" s="4"/>
      <c r="H203" s="4"/>
      <c r="I203" s="4"/>
      <c r="J203" s="4"/>
      <c r="K203" s="87"/>
      <c r="L203" s="87"/>
      <c r="M203" s="87"/>
      <c r="N203" s="87"/>
      <c r="O203" s="87"/>
      <c r="P203" s="87"/>
      <c r="Q203" s="87"/>
      <c r="R203" s="87"/>
      <c r="S203" s="87"/>
      <c r="T203" s="87"/>
      <c r="U203" s="87"/>
      <c r="V203" s="87"/>
      <c r="W203" s="87"/>
      <c r="X203" s="87"/>
      <c r="Y203" s="87"/>
      <c r="Z203" s="87"/>
      <c r="AA203" s="87"/>
    </row>
    <row r="204" spans="1:27" x14ac:dyDescent="0.2">
      <c r="A204" s="4"/>
      <c r="B204" s="4"/>
      <c r="C204" s="4"/>
      <c r="D204" s="4"/>
      <c r="E204" s="4"/>
      <c r="F204" s="4"/>
      <c r="G204" s="4"/>
      <c r="H204" s="4"/>
      <c r="I204" s="4"/>
      <c r="J204" s="4"/>
      <c r="K204" s="87"/>
      <c r="L204" s="87"/>
      <c r="M204" s="87"/>
      <c r="N204" s="87"/>
      <c r="O204" s="87"/>
      <c r="P204" s="87"/>
      <c r="Q204" s="87"/>
      <c r="R204" s="87"/>
      <c r="S204" s="87"/>
      <c r="T204" s="87"/>
      <c r="U204" s="87"/>
      <c r="V204" s="87"/>
      <c r="W204" s="87"/>
      <c r="X204" s="87"/>
      <c r="Y204" s="87"/>
      <c r="Z204" s="87"/>
      <c r="AA204" s="87"/>
    </row>
    <row r="205" spans="1:27" x14ac:dyDescent="0.2">
      <c r="A205" s="4"/>
      <c r="B205" s="4"/>
      <c r="C205" s="4"/>
      <c r="D205" s="4"/>
      <c r="E205" s="4"/>
      <c r="F205" s="4"/>
      <c r="G205" s="4"/>
      <c r="H205" s="4"/>
      <c r="I205" s="4"/>
      <c r="J205" s="4"/>
      <c r="K205" s="87"/>
      <c r="L205" s="87"/>
      <c r="M205" s="87"/>
      <c r="N205" s="87"/>
      <c r="O205" s="87"/>
      <c r="P205" s="87"/>
      <c r="Q205" s="87"/>
      <c r="R205" s="87"/>
      <c r="S205" s="87"/>
      <c r="T205" s="87"/>
      <c r="U205" s="87"/>
      <c r="V205" s="87"/>
      <c r="W205" s="87"/>
      <c r="X205" s="87"/>
      <c r="Y205" s="87"/>
      <c r="Z205" s="87"/>
      <c r="AA205" s="87"/>
    </row>
    <row r="206" spans="1:27" x14ac:dyDescent="0.2">
      <c r="A206" s="4"/>
      <c r="B206" s="4"/>
      <c r="C206" s="4"/>
      <c r="D206" s="4"/>
      <c r="E206" s="4"/>
      <c r="F206" s="4"/>
      <c r="G206" s="4"/>
      <c r="H206" s="4"/>
      <c r="I206" s="4"/>
      <c r="J206" s="4"/>
      <c r="K206" s="87"/>
      <c r="L206" s="87"/>
      <c r="M206" s="87"/>
      <c r="N206" s="87"/>
      <c r="O206" s="87"/>
      <c r="P206" s="87"/>
      <c r="Q206" s="87"/>
      <c r="R206" s="87"/>
      <c r="S206" s="87"/>
      <c r="T206" s="87"/>
      <c r="U206" s="87"/>
      <c r="V206" s="87"/>
      <c r="W206" s="87"/>
      <c r="X206" s="87"/>
      <c r="Y206" s="87"/>
      <c r="Z206" s="87"/>
      <c r="AA206" s="87"/>
    </row>
    <row r="207" spans="1:27" x14ac:dyDescent="0.2">
      <c r="A207" s="4"/>
      <c r="B207" s="4"/>
      <c r="C207" s="4"/>
      <c r="D207" s="4"/>
      <c r="E207" s="4"/>
      <c r="F207" s="4"/>
      <c r="G207" s="4"/>
      <c r="H207" s="4"/>
      <c r="I207" s="4"/>
      <c r="J207" s="4"/>
      <c r="K207" s="87"/>
      <c r="L207" s="87"/>
      <c r="M207" s="87"/>
      <c r="N207" s="87"/>
      <c r="O207" s="87"/>
      <c r="P207" s="87"/>
      <c r="Q207" s="87"/>
      <c r="R207" s="87"/>
      <c r="S207" s="87"/>
      <c r="T207" s="87"/>
      <c r="U207" s="87"/>
      <c r="V207" s="87"/>
      <c r="W207" s="87"/>
      <c r="X207" s="87"/>
      <c r="Y207" s="87"/>
      <c r="Z207" s="87"/>
      <c r="AA207" s="87"/>
    </row>
    <row r="208" spans="1:27" x14ac:dyDescent="0.2">
      <c r="A208" s="4"/>
      <c r="B208" s="4"/>
      <c r="C208" s="4"/>
      <c r="D208" s="4"/>
      <c r="E208" s="4"/>
      <c r="F208" s="4"/>
      <c r="G208" s="4"/>
      <c r="H208" s="4"/>
      <c r="I208" s="4"/>
      <c r="J208" s="4"/>
      <c r="K208" s="87"/>
      <c r="L208" s="87"/>
      <c r="M208" s="87"/>
      <c r="N208" s="87"/>
      <c r="O208" s="87"/>
      <c r="P208" s="87"/>
      <c r="Q208" s="87"/>
      <c r="R208" s="87"/>
      <c r="S208" s="87"/>
      <c r="T208" s="87"/>
      <c r="U208" s="87"/>
      <c r="V208" s="87"/>
      <c r="W208" s="87"/>
      <c r="X208" s="87"/>
      <c r="Y208" s="87"/>
      <c r="Z208" s="87"/>
      <c r="AA208" s="87"/>
    </row>
    <row r="209" spans="15:27" x14ac:dyDescent="0.2">
      <c r="O209" s="87"/>
      <c r="P209" s="87"/>
      <c r="Q209" s="87"/>
      <c r="R209" s="87"/>
      <c r="S209" s="87"/>
      <c r="T209" s="87"/>
      <c r="U209" s="87"/>
      <c r="V209" s="87"/>
      <c r="W209" s="87"/>
      <c r="X209" s="87"/>
      <c r="Y209" s="87"/>
      <c r="Z209" s="87"/>
      <c r="AA209" s="87"/>
    </row>
    <row r="210" spans="15:27" x14ac:dyDescent="0.2">
      <c r="O210" s="87"/>
      <c r="P210" s="87"/>
      <c r="Q210" s="87"/>
      <c r="R210" s="87"/>
      <c r="S210" s="87"/>
      <c r="T210" s="87"/>
      <c r="U210" s="87"/>
      <c r="V210" s="87"/>
      <c r="W210" s="87"/>
      <c r="X210" s="87"/>
      <c r="Y210" s="87"/>
      <c r="Z210" s="87"/>
      <c r="AA210" s="87"/>
    </row>
  </sheetData>
  <pageMargins left="0.25" right="0.25" top="1" bottom="0.5" header="0.5" footer="0.25"/>
  <pageSetup scale="83" orientation="portrait" r:id="rId1"/>
  <headerFooter alignWithMargins="0">
    <oddHeader>&amp;R&amp;G</oddHeader>
    <oddFooter>&amp;L&amp;8Source: Medicare PPS Inpatient Hospital Discharge Data</oddFooter>
  </headerFooter>
  <drawing r:id="rId2"/>
  <legacyDrawingHF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36"/>
  <sheetViews>
    <sheetView showGridLines="0" zoomScaleNormal="100" workbookViewId="0"/>
  </sheetViews>
  <sheetFormatPr defaultRowHeight="12.75" x14ac:dyDescent="0.2"/>
  <cols>
    <col min="1" max="1" width="14" customWidth="1"/>
    <col min="2" max="2" width="12.7109375" customWidth="1"/>
    <col min="3" max="3" width="16" customWidth="1"/>
    <col min="4" max="5" width="15.42578125" customWidth="1"/>
    <col min="6" max="6" width="12.42578125" customWidth="1"/>
    <col min="7" max="7" width="15.5703125" customWidth="1"/>
    <col min="8" max="9" width="14.42578125" customWidth="1"/>
    <col min="11" max="19" width="9.140625" style="249"/>
  </cols>
  <sheetData>
    <row r="1" spans="1:14" ht="15.75" x14ac:dyDescent="0.2">
      <c r="A1" s="38" t="s">
        <v>390</v>
      </c>
      <c r="B1" s="38"/>
      <c r="C1" s="38"/>
      <c r="G1" s="100"/>
      <c r="H1" s="100"/>
      <c r="I1" s="100"/>
      <c r="J1" s="53"/>
      <c r="K1" s="256"/>
    </row>
    <row r="2" spans="1:14" ht="15.75" x14ac:dyDescent="0.25">
      <c r="A2" s="19" t="s">
        <v>12</v>
      </c>
      <c r="B2" s="19"/>
      <c r="C2" s="19"/>
    </row>
    <row r="3" spans="1:14" ht="15" x14ac:dyDescent="0.2">
      <c r="A3" s="131" t="s">
        <v>486</v>
      </c>
      <c r="B3" s="131"/>
      <c r="C3" s="131"/>
    </row>
    <row r="4" spans="1:14" ht="19.5" customHeight="1" x14ac:dyDescent="0.2">
      <c r="A4" s="131" t="s">
        <v>293</v>
      </c>
      <c r="B4" s="131"/>
      <c r="C4" s="131"/>
    </row>
    <row r="5" spans="1:14" ht="15" customHeight="1" x14ac:dyDescent="0.2">
      <c r="A5" s="182" t="s">
        <v>268</v>
      </c>
      <c r="B5" s="182"/>
      <c r="C5" s="182"/>
      <c r="D5" s="69"/>
      <c r="E5" s="49"/>
      <c r="G5" s="123"/>
      <c r="H5" s="124"/>
      <c r="I5" s="124"/>
    </row>
    <row r="6" spans="1:14" ht="95.25" customHeight="1" x14ac:dyDescent="0.25">
      <c r="A6" s="228" t="s">
        <v>289</v>
      </c>
      <c r="B6" s="272" t="s">
        <v>271</v>
      </c>
      <c r="C6" s="194" t="s">
        <v>288</v>
      </c>
      <c r="D6" s="189" t="s">
        <v>11</v>
      </c>
      <c r="E6" s="189" t="s">
        <v>10</v>
      </c>
      <c r="F6" s="189" t="s">
        <v>8</v>
      </c>
      <c r="G6" s="189" t="s">
        <v>4</v>
      </c>
      <c r="H6" s="189" t="s">
        <v>7</v>
      </c>
      <c r="I6" s="190" t="s">
        <v>5</v>
      </c>
      <c r="M6" s="94" t="s">
        <v>21</v>
      </c>
      <c r="N6" s="95" t="s">
        <v>28</v>
      </c>
    </row>
    <row r="7" spans="1:14" ht="14.25" customHeight="1" x14ac:dyDescent="0.2">
      <c r="A7" s="192" t="s">
        <v>487</v>
      </c>
      <c r="B7" s="273" t="s">
        <v>499</v>
      </c>
      <c r="C7" s="195">
        <v>0.51724137931034486</v>
      </c>
      <c r="D7" s="196">
        <v>15</v>
      </c>
      <c r="E7" s="196">
        <v>29</v>
      </c>
      <c r="F7" s="198">
        <v>5.0666666666666664</v>
      </c>
      <c r="G7" s="198">
        <v>3.7241379310344827</v>
      </c>
      <c r="H7" s="185">
        <v>7413.5599999999995</v>
      </c>
      <c r="I7" s="187">
        <v>111203.4</v>
      </c>
      <c r="M7" s="89">
        <v>0.75862068965517238</v>
      </c>
      <c r="N7" s="89">
        <v>0.52</v>
      </c>
    </row>
    <row r="8" spans="1:14" ht="14.25" customHeight="1" x14ac:dyDescent="0.2">
      <c r="A8" s="192" t="s">
        <v>488</v>
      </c>
      <c r="B8" s="273" t="s">
        <v>499</v>
      </c>
      <c r="C8" s="195">
        <v>0.31481481481481483</v>
      </c>
      <c r="D8" s="196">
        <v>17</v>
      </c>
      <c r="E8" s="196">
        <v>54</v>
      </c>
      <c r="F8" s="198">
        <v>3.8235294117647061</v>
      </c>
      <c r="G8" s="198">
        <v>3.2037037037037037</v>
      </c>
      <c r="H8" s="185">
        <v>7303.9117647058829</v>
      </c>
      <c r="I8" s="187">
        <v>124166.5</v>
      </c>
      <c r="M8" s="89">
        <v>0.72916666666666663</v>
      </c>
      <c r="N8" s="89">
        <v>0.48648648648648651</v>
      </c>
    </row>
    <row r="9" spans="1:14" ht="14.25" customHeight="1" x14ac:dyDescent="0.2">
      <c r="A9" s="192" t="s">
        <v>489</v>
      </c>
      <c r="B9" s="273" t="s">
        <v>333</v>
      </c>
      <c r="C9" s="195"/>
      <c r="D9" s="196"/>
      <c r="E9" s="196"/>
      <c r="F9" s="198"/>
      <c r="G9" s="198"/>
      <c r="H9" s="185"/>
      <c r="I9" s="187"/>
      <c r="M9" s="89">
        <v>0.7142857142857143</v>
      </c>
      <c r="N9" s="89">
        <v>0.49315068493150682</v>
      </c>
    </row>
    <row r="10" spans="1:14" ht="14.25" customHeight="1" x14ac:dyDescent="0.2">
      <c r="A10" s="192" t="s">
        <v>490</v>
      </c>
      <c r="B10" s="273" t="s">
        <v>500</v>
      </c>
      <c r="C10" s="195">
        <v>0.55172413793103448</v>
      </c>
      <c r="D10" s="196">
        <v>16</v>
      </c>
      <c r="E10" s="196">
        <v>29</v>
      </c>
      <c r="F10" s="198">
        <v>6.75</v>
      </c>
      <c r="G10" s="198">
        <v>5.4827586206896548</v>
      </c>
      <c r="H10" s="185">
        <v>6700.5368749999998</v>
      </c>
      <c r="I10" s="187">
        <v>107208.59</v>
      </c>
      <c r="M10" s="89">
        <v>0.73684210526315785</v>
      </c>
      <c r="N10" s="89">
        <v>0.49230769230769234</v>
      </c>
    </row>
    <row r="11" spans="1:14" ht="14.25" customHeight="1" x14ac:dyDescent="0.2">
      <c r="A11" s="192" t="s">
        <v>491</v>
      </c>
      <c r="B11" s="273" t="s">
        <v>500</v>
      </c>
      <c r="C11" s="195">
        <v>0.61111111111111116</v>
      </c>
      <c r="D11" s="196">
        <v>22</v>
      </c>
      <c r="E11" s="196">
        <v>36</v>
      </c>
      <c r="F11" s="198">
        <v>3.8636363636363638</v>
      </c>
      <c r="G11" s="198">
        <v>4.1388888888888893</v>
      </c>
      <c r="H11" s="185">
        <v>6610.9395454545447</v>
      </c>
      <c r="I11" s="187">
        <v>145440.66999999995</v>
      </c>
      <c r="M11" s="89">
        <v>0.67567567567567566</v>
      </c>
      <c r="N11" s="89">
        <v>0.45652173913043476</v>
      </c>
    </row>
    <row r="12" spans="1:14" ht="14.25" customHeight="1" x14ac:dyDescent="0.2">
      <c r="A12" s="192" t="s">
        <v>492</v>
      </c>
      <c r="B12" s="273" t="s">
        <v>500</v>
      </c>
      <c r="C12" s="195">
        <v>0.5</v>
      </c>
      <c r="D12" s="196">
        <v>19</v>
      </c>
      <c r="E12" s="196">
        <v>38</v>
      </c>
      <c r="F12" s="198">
        <v>4.2631578947368425</v>
      </c>
      <c r="G12" s="198">
        <v>4.2894736842105265</v>
      </c>
      <c r="H12" s="185">
        <v>7058.0721052631579</v>
      </c>
      <c r="I12" s="187">
        <v>134103.37</v>
      </c>
      <c r="M12" s="89">
        <v>0.7142857142857143</v>
      </c>
      <c r="N12" s="89">
        <v>0.47619047619047616</v>
      </c>
    </row>
    <row r="13" spans="1:14" ht="14.25" customHeight="1" x14ac:dyDescent="0.2">
      <c r="A13" s="192" t="s">
        <v>493</v>
      </c>
      <c r="B13" s="273" t="s">
        <v>500</v>
      </c>
      <c r="C13" s="195">
        <v>0.55555555555555558</v>
      </c>
      <c r="D13" s="196">
        <v>20</v>
      </c>
      <c r="E13" s="196">
        <v>36</v>
      </c>
      <c r="F13" s="198">
        <v>5.2</v>
      </c>
      <c r="G13" s="198">
        <v>4.5277777777777777</v>
      </c>
      <c r="H13" s="185">
        <v>8045.8459999999995</v>
      </c>
      <c r="I13" s="187">
        <v>160916.91999999998</v>
      </c>
      <c r="M13" s="89">
        <v>0.76470588235294112</v>
      </c>
      <c r="N13" s="89">
        <v>0.5161290322580645</v>
      </c>
    </row>
    <row r="14" spans="1:14" ht="14.25" customHeight="1" x14ac:dyDescent="0.2">
      <c r="A14" s="192" t="s">
        <v>494</v>
      </c>
      <c r="B14" s="273" t="s">
        <v>500</v>
      </c>
      <c r="C14" s="195">
        <v>0.60606060606060608</v>
      </c>
      <c r="D14" s="196">
        <v>20</v>
      </c>
      <c r="E14" s="196">
        <v>33</v>
      </c>
      <c r="F14" s="198">
        <v>5.65</v>
      </c>
      <c r="G14" s="198">
        <v>4.8181818181818183</v>
      </c>
      <c r="H14" s="185">
        <v>8501.8889999999992</v>
      </c>
      <c r="I14" s="187">
        <v>170037.78</v>
      </c>
      <c r="M14" s="89">
        <v>0.78947368421052633</v>
      </c>
      <c r="N14" s="89">
        <v>0.54716981132075471</v>
      </c>
    </row>
    <row r="15" spans="1:14" ht="14.25" customHeight="1" x14ac:dyDescent="0.2">
      <c r="A15" s="192" t="s">
        <v>495</v>
      </c>
      <c r="B15" s="273" t="s">
        <v>499</v>
      </c>
      <c r="C15" s="195">
        <v>0.41666666666666669</v>
      </c>
      <c r="D15" s="196">
        <v>15</v>
      </c>
      <c r="E15" s="196">
        <v>36</v>
      </c>
      <c r="F15" s="198">
        <v>3.6666666666666665</v>
      </c>
      <c r="G15" s="198">
        <v>3.6388888888888888</v>
      </c>
      <c r="H15" s="185">
        <v>7311.9279999999999</v>
      </c>
      <c r="I15" s="187">
        <v>109678.92000000003</v>
      </c>
      <c r="M15" s="89">
        <v>0.7592592592592593</v>
      </c>
      <c r="N15" s="89">
        <v>0.52083333333333337</v>
      </c>
    </row>
    <row r="16" spans="1:14" ht="14.25" customHeight="1" x14ac:dyDescent="0.2">
      <c r="A16" s="192" t="s">
        <v>496</v>
      </c>
      <c r="B16" s="273" t="s">
        <v>499</v>
      </c>
      <c r="C16" s="195">
        <v>0.46153846153846156</v>
      </c>
      <c r="D16" s="196">
        <v>12</v>
      </c>
      <c r="E16" s="196">
        <v>26</v>
      </c>
      <c r="F16" s="198">
        <v>6.5</v>
      </c>
      <c r="G16" s="198">
        <v>5.5</v>
      </c>
      <c r="H16" s="185">
        <v>7317.4316666666664</v>
      </c>
      <c r="I16" s="187">
        <v>87809.18</v>
      </c>
      <c r="M16" s="89">
        <v>0.76190476190476186</v>
      </c>
      <c r="N16" s="89">
        <v>0.52380952380952384</v>
      </c>
    </row>
    <row r="17" spans="1:14" ht="14.25" customHeight="1" x14ac:dyDescent="0.2">
      <c r="A17" s="192" t="s">
        <v>497</v>
      </c>
      <c r="B17" s="273" t="s">
        <v>500</v>
      </c>
      <c r="C17" s="195">
        <v>0.60869565217391308</v>
      </c>
      <c r="D17" s="196">
        <v>42</v>
      </c>
      <c r="E17" s="196">
        <v>69</v>
      </c>
      <c r="F17" s="198">
        <v>3.8095238095238093</v>
      </c>
      <c r="G17" s="198">
        <v>3.9710144927536231</v>
      </c>
      <c r="H17" s="185">
        <v>7481.1440476190492</v>
      </c>
      <c r="I17" s="187">
        <v>314208.04999999993</v>
      </c>
      <c r="M17" s="89">
        <v>0.82352941176470584</v>
      </c>
      <c r="N17" s="89">
        <v>0.59859154929577463</v>
      </c>
    </row>
    <row r="18" spans="1:14" ht="14.25" customHeight="1" x14ac:dyDescent="0.2">
      <c r="A18" s="193" t="s">
        <v>498</v>
      </c>
      <c r="B18" s="273" t="s">
        <v>499</v>
      </c>
      <c r="C18" s="199">
        <v>0.36363636363636365</v>
      </c>
      <c r="D18" s="200">
        <v>20</v>
      </c>
      <c r="E18" s="200">
        <v>55</v>
      </c>
      <c r="F18" s="202">
        <v>4.7</v>
      </c>
      <c r="G18" s="202">
        <v>4.4545454545454541</v>
      </c>
      <c r="H18" s="186">
        <v>6950.3320000000003</v>
      </c>
      <c r="I18" s="188">
        <v>139006.64000000001</v>
      </c>
      <c r="M18" s="89">
        <v>0.8125</v>
      </c>
      <c r="N18" s="89">
        <v>0.58536585365853655</v>
      </c>
    </row>
    <row r="19" spans="1:14" ht="15" customHeight="1" x14ac:dyDescent="0.25">
      <c r="A19" s="183" t="s">
        <v>270</v>
      </c>
      <c r="B19" s="25"/>
      <c r="C19" s="25"/>
      <c r="D19" s="62"/>
      <c r="E19" s="62"/>
      <c r="F19" s="63"/>
      <c r="G19" s="63"/>
      <c r="H19" s="64"/>
      <c r="I19" s="64"/>
      <c r="M19" s="89"/>
      <c r="N19" s="89"/>
    </row>
    <row r="20" spans="1:14" ht="15" customHeight="1" x14ac:dyDescent="0.2">
      <c r="A20" s="105" t="s">
        <v>204</v>
      </c>
      <c r="B20" s="68"/>
      <c r="C20" s="68"/>
    </row>
    <row r="21" spans="1:14" ht="30" customHeight="1" x14ac:dyDescent="0.25">
      <c r="A21" s="19" t="s">
        <v>48</v>
      </c>
      <c r="B21" s="19"/>
      <c r="C21" s="19"/>
    </row>
    <row r="22" spans="1:14" ht="15.75" customHeight="1" x14ac:dyDescent="0.2">
      <c r="A22" s="105" t="s">
        <v>150</v>
      </c>
      <c r="B22" s="105"/>
      <c r="C22" s="105"/>
    </row>
    <row r="23" spans="1:14" ht="15.75" customHeight="1" x14ac:dyDescent="0.2">
      <c r="A23" s="105" t="s">
        <v>151</v>
      </c>
      <c r="B23" s="105"/>
      <c r="C23" s="105"/>
      <c r="D23" s="105"/>
      <c r="E23" s="105"/>
      <c r="F23" s="105"/>
      <c r="G23" s="105"/>
      <c r="H23" s="105"/>
      <c r="I23" s="105"/>
    </row>
    <row r="24" spans="1:14" ht="15.75" customHeight="1" x14ac:dyDescent="0.2">
      <c r="A24" s="105" t="s">
        <v>152</v>
      </c>
      <c r="B24" s="105"/>
      <c r="C24" s="105"/>
      <c r="D24" s="105"/>
      <c r="E24" s="105"/>
      <c r="F24" s="105"/>
      <c r="G24" s="105"/>
      <c r="H24" s="105"/>
      <c r="I24" s="105"/>
    </row>
    <row r="25" spans="1:14" ht="30" customHeight="1" x14ac:dyDescent="0.25">
      <c r="A25" s="130" t="s">
        <v>49</v>
      </c>
      <c r="B25" s="130"/>
      <c r="C25" s="130"/>
    </row>
    <row r="26" spans="1:14" ht="15.75" customHeight="1" x14ac:dyDescent="0.2">
      <c r="A26" s="105" t="s">
        <v>153</v>
      </c>
      <c r="B26" s="105"/>
      <c r="C26" s="105"/>
    </row>
    <row r="27" spans="1:14" ht="15.75" customHeight="1" x14ac:dyDescent="0.2">
      <c r="A27" s="105" t="s">
        <v>154</v>
      </c>
      <c r="B27" s="105"/>
      <c r="C27" s="105"/>
    </row>
    <row r="28" spans="1:14" ht="15.75" customHeight="1" x14ac:dyDescent="0.2">
      <c r="A28" s="105" t="s">
        <v>155</v>
      </c>
      <c r="B28" s="105"/>
      <c r="C28" s="105"/>
    </row>
    <row r="29" spans="1:14" ht="15.75" customHeight="1" x14ac:dyDescent="0.2">
      <c r="A29" s="105" t="s">
        <v>156</v>
      </c>
      <c r="B29" s="105"/>
      <c r="C29" s="105"/>
    </row>
    <row r="30" spans="1:14" ht="15.75" customHeight="1" x14ac:dyDescent="0.2">
      <c r="A30" s="140" t="s">
        <v>266</v>
      </c>
    </row>
    <row r="36" ht="21.75" customHeight="1" x14ac:dyDescent="0.2"/>
  </sheetData>
  <phoneticPr fontId="0" type="noConversion"/>
  <conditionalFormatting sqref="C7">
    <cfRule type="cellIs" dxfId="362" priority="1" stopIfTrue="1" operator="greaterThanOrEqual">
      <formula>$M$7</formula>
    </cfRule>
    <cfRule type="cellIs" dxfId="361" priority="2" stopIfTrue="1" operator="lessThanOrEqual">
      <formula>$N$7</formula>
    </cfRule>
  </conditionalFormatting>
  <conditionalFormatting sqref="C8">
    <cfRule type="cellIs" dxfId="360" priority="3" stopIfTrue="1" operator="greaterThanOrEqual">
      <formula>$M$8</formula>
    </cfRule>
    <cfRule type="cellIs" dxfId="359" priority="4" stopIfTrue="1" operator="lessThanOrEqual">
      <formula>$N$8</formula>
    </cfRule>
  </conditionalFormatting>
  <conditionalFormatting sqref="C9">
    <cfRule type="cellIs" dxfId="358" priority="5" stopIfTrue="1" operator="greaterThanOrEqual">
      <formula>$M$9</formula>
    </cfRule>
    <cfRule type="cellIs" dxfId="357" priority="6" stopIfTrue="1" operator="lessThanOrEqual">
      <formula>$N$9</formula>
    </cfRule>
  </conditionalFormatting>
  <conditionalFormatting sqref="C10">
    <cfRule type="cellIs" dxfId="356" priority="7" stopIfTrue="1" operator="greaterThanOrEqual">
      <formula>$M$10</formula>
    </cfRule>
    <cfRule type="cellIs" dxfId="355" priority="8" stopIfTrue="1" operator="lessThanOrEqual">
      <formula>$N$10</formula>
    </cfRule>
  </conditionalFormatting>
  <conditionalFormatting sqref="C11">
    <cfRule type="cellIs" dxfId="354" priority="9" stopIfTrue="1" operator="greaterThanOrEqual">
      <formula>$M$11</formula>
    </cfRule>
    <cfRule type="cellIs" dxfId="353" priority="10" stopIfTrue="1" operator="lessThanOrEqual">
      <formula>$N$11</formula>
    </cfRule>
  </conditionalFormatting>
  <conditionalFormatting sqref="C12">
    <cfRule type="cellIs" dxfId="352" priority="11" stopIfTrue="1" operator="greaterThanOrEqual">
      <formula>$M$12</formula>
    </cfRule>
    <cfRule type="cellIs" dxfId="351" priority="12" stopIfTrue="1" operator="lessThanOrEqual">
      <formula>$N$12</formula>
    </cfRule>
  </conditionalFormatting>
  <conditionalFormatting sqref="C13">
    <cfRule type="cellIs" dxfId="350" priority="13" stopIfTrue="1" operator="greaterThanOrEqual">
      <formula>$M$13</formula>
    </cfRule>
    <cfRule type="cellIs" dxfId="349" priority="14" stopIfTrue="1" operator="lessThanOrEqual">
      <formula>$N$13</formula>
    </cfRule>
  </conditionalFormatting>
  <conditionalFormatting sqref="C14">
    <cfRule type="cellIs" dxfId="348" priority="15" stopIfTrue="1" operator="greaterThanOrEqual">
      <formula>$M$14</formula>
    </cfRule>
    <cfRule type="cellIs" dxfId="347" priority="16" stopIfTrue="1" operator="lessThanOrEqual">
      <formula>$N$14</formula>
    </cfRule>
  </conditionalFormatting>
  <conditionalFormatting sqref="C15">
    <cfRule type="cellIs" dxfId="346" priority="17" stopIfTrue="1" operator="greaterThanOrEqual">
      <formula>$M$15</formula>
    </cfRule>
    <cfRule type="cellIs" dxfId="345" priority="18" stopIfTrue="1" operator="lessThanOrEqual">
      <formula>$N$15</formula>
    </cfRule>
  </conditionalFormatting>
  <conditionalFormatting sqref="C16">
    <cfRule type="cellIs" dxfId="344" priority="19" stopIfTrue="1" operator="greaterThanOrEqual">
      <formula>$M$16</formula>
    </cfRule>
    <cfRule type="cellIs" dxfId="343" priority="20" stopIfTrue="1" operator="lessThanOrEqual">
      <formula>$N$16</formula>
    </cfRule>
  </conditionalFormatting>
  <conditionalFormatting sqref="C17">
    <cfRule type="cellIs" dxfId="342" priority="21" stopIfTrue="1" operator="greaterThanOrEqual">
      <formula>$M$17</formula>
    </cfRule>
    <cfRule type="cellIs" dxfId="341" priority="22" stopIfTrue="1" operator="lessThanOrEqual">
      <formula>$N$17</formula>
    </cfRule>
  </conditionalFormatting>
  <conditionalFormatting sqref="C18">
    <cfRule type="cellIs" dxfId="340" priority="23" stopIfTrue="1" operator="greaterThanOrEqual">
      <formula>$M$18</formula>
    </cfRule>
    <cfRule type="cellIs" dxfId="339" priority="24" stopIfTrue="1" operator="lessThanOrEqual">
      <formula>$N$18</formula>
    </cfRule>
  </conditionalFormatting>
  <pageMargins left="0.5" right="0.25" top="1" bottom="0.5" header="0.5" footer="0.25"/>
  <pageSetup scale="76" orientation="portrait" r:id="rId1"/>
  <headerFooter alignWithMargins="0">
    <oddHeader>&amp;R&amp;G</oddHeader>
    <oddFooter xml:space="preserve">&amp;L&amp;8Source: Medicare PPS Inpatient Hospital Discharge Data&amp;R&amp;8Worksheet: &amp;A
File: &amp;F
</oddFooter>
  </headerFooter>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59</vt:i4>
      </vt:variant>
    </vt:vector>
  </HeadingPairs>
  <TitlesOfParts>
    <vt:vector size="116" baseType="lpstr">
      <vt:lpstr>Purpose</vt:lpstr>
      <vt:lpstr>Definitions</vt:lpstr>
      <vt:lpstr>Compare</vt:lpstr>
      <vt:lpstr>Outlier Rank</vt:lpstr>
      <vt:lpstr>Stroke ICH</vt:lpstr>
      <vt:lpstr>Stroke ICH Graph</vt:lpstr>
      <vt:lpstr>Resp Inf</vt:lpstr>
      <vt:lpstr>Resp Inf Graph</vt:lpstr>
      <vt:lpstr>Simp Pne</vt:lpstr>
      <vt:lpstr>Simp Pne Graph</vt:lpstr>
      <vt:lpstr>Septicemia</vt:lpstr>
      <vt:lpstr>Septicemia Graph</vt:lpstr>
      <vt:lpstr>Unrel OR Px</vt:lpstr>
      <vt:lpstr>Unrel OR Px Graph</vt:lpstr>
      <vt:lpstr>Med CC MCC</vt:lpstr>
      <vt:lpstr>Med CC MCC Graph</vt:lpstr>
      <vt:lpstr>Surg CC MCC</vt:lpstr>
      <vt:lpstr>Surg CC MCC Graph</vt:lpstr>
      <vt:lpstr>Single CC MCC</vt:lpstr>
      <vt:lpstr>Single CC MCC Graph</vt:lpstr>
      <vt:lpstr>Malnutrition</vt:lpstr>
      <vt:lpstr>Malnutrition Graph</vt:lpstr>
      <vt:lpstr>Vent Sup</vt:lpstr>
      <vt:lpstr>Vent Sup Graph</vt:lpstr>
      <vt:lpstr>Perc CV Px</vt:lpstr>
      <vt:lpstr>Perc CV Px Graph</vt:lpstr>
      <vt:lpstr>Total Knee</vt:lpstr>
      <vt:lpstr>Total Knee Graph</vt:lpstr>
      <vt:lpstr>Syncope</vt:lpstr>
      <vt:lpstr>Syncope Graph</vt:lpstr>
      <vt:lpstr>Circ Sys Dx</vt:lpstr>
      <vt:lpstr>Circ Sys Dx Graph</vt:lpstr>
      <vt:lpstr>Dig Sys Dx</vt:lpstr>
      <vt:lpstr>Dig Sys Dx Graph</vt:lpstr>
      <vt:lpstr>Med Back</vt:lpstr>
      <vt:lpstr>Med Back Graph</vt:lpstr>
      <vt:lpstr>Spinal Fusion</vt:lpstr>
      <vt:lpstr>Spinal Fusion Graph</vt:lpstr>
      <vt:lpstr>3-Day SNF</vt:lpstr>
      <vt:lpstr>3-Day SNF Graph</vt:lpstr>
      <vt:lpstr>Readm</vt:lpstr>
      <vt:lpstr>Readm Graph</vt:lpstr>
      <vt:lpstr>Readm Same</vt:lpstr>
      <vt:lpstr>Readm Same Graph</vt:lpstr>
      <vt:lpstr>2DS Med DRGs</vt:lpstr>
      <vt:lpstr>2DS Med DRGs Graph</vt:lpstr>
      <vt:lpstr>2DS Surg DRGs</vt:lpstr>
      <vt:lpstr>2DS Surg DRGs Graph</vt:lpstr>
      <vt:lpstr>1DS Med DRGs</vt:lpstr>
      <vt:lpstr>1DS Med DRGs Graph</vt:lpstr>
      <vt:lpstr>1DS Surg DRGs</vt:lpstr>
      <vt:lpstr>1DS Surg DRGs Graph</vt:lpstr>
      <vt:lpstr>Top 1DS Med DRGs</vt:lpstr>
      <vt:lpstr>Top 1DS Surg DRGs</vt:lpstr>
      <vt:lpstr>Jurisd Top 1DS Med DRGs</vt:lpstr>
      <vt:lpstr>Jurisd Top 1DS Surg DRGs</vt:lpstr>
      <vt:lpstr>MSPB Report</vt:lpstr>
      <vt:lpstr>'1DS Med DRGs'!Print_Area</vt:lpstr>
      <vt:lpstr>'1DS Med DRGs Graph'!Print_Area</vt:lpstr>
      <vt:lpstr>'1DS Surg DRGs'!Print_Area</vt:lpstr>
      <vt:lpstr>'1DS Surg DRGs Graph'!Print_Area</vt:lpstr>
      <vt:lpstr>'2DS Med DRGs'!Print_Area</vt:lpstr>
      <vt:lpstr>'2DS Med DRGs Graph'!Print_Area</vt:lpstr>
      <vt:lpstr>'2DS Surg DRGs'!Print_Area</vt:lpstr>
      <vt:lpstr>'2DS Surg DRGs Graph'!Print_Area</vt:lpstr>
      <vt:lpstr>'3-Day SNF'!Print_Area</vt:lpstr>
      <vt:lpstr>'3-Day SNF Graph'!Print_Area</vt:lpstr>
      <vt:lpstr>'Circ Sys Dx'!Print_Area</vt:lpstr>
      <vt:lpstr>'Circ Sys Dx Graph'!Print_Area</vt:lpstr>
      <vt:lpstr>Compare!Print_Area</vt:lpstr>
      <vt:lpstr>Definitions!Print_Area</vt:lpstr>
      <vt:lpstr>'Dig Sys Dx'!Print_Area</vt:lpstr>
      <vt:lpstr>'Dig Sys Dx Graph'!Print_Area</vt:lpstr>
      <vt:lpstr>'Jurisd Top 1DS Med DRGs'!Print_Area</vt:lpstr>
      <vt:lpstr>'Jurisd Top 1DS Surg DRGs'!Print_Area</vt:lpstr>
      <vt:lpstr>Malnutrition!Print_Area</vt:lpstr>
      <vt:lpstr>'Malnutrition Graph'!Print_Area</vt:lpstr>
      <vt:lpstr>'Med Back'!Print_Area</vt:lpstr>
      <vt:lpstr>'Med Back Graph'!Print_Area</vt:lpstr>
      <vt:lpstr>'Med CC MCC'!Print_Area</vt:lpstr>
      <vt:lpstr>'Med CC MCC Graph'!Print_Area</vt:lpstr>
      <vt:lpstr>'MSPB Report'!Print_Area</vt:lpstr>
      <vt:lpstr>'Perc CV Px'!Print_Area</vt:lpstr>
      <vt:lpstr>'Perc CV Px Graph'!Print_Area</vt:lpstr>
      <vt:lpstr>Readm!Print_Area</vt:lpstr>
      <vt:lpstr>'Readm Graph'!Print_Area</vt:lpstr>
      <vt:lpstr>'Readm Same'!Print_Area</vt:lpstr>
      <vt:lpstr>'Readm Same Graph'!Print_Area</vt:lpstr>
      <vt:lpstr>'Resp Inf'!Print_Area</vt:lpstr>
      <vt:lpstr>'Resp Inf Graph'!Print_Area</vt:lpstr>
      <vt:lpstr>Septicemia!Print_Area</vt:lpstr>
      <vt:lpstr>'Septicemia Graph'!Print_Area</vt:lpstr>
      <vt:lpstr>'Simp Pne'!Print_Area</vt:lpstr>
      <vt:lpstr>'Simp Pne Graph'!Print_Area</vt:lpstr>
      <vt:lpstr>'Single CC MCC'!Print_Area</vt:lpstr>
      <vt:lpstr>'Single CC MCC Graph'!Print_Area</vt:lpstr>
      <vt:lpstr>'Spinal Fusion'!Print_Area</vt:lpstr>
      <vt:lpstr>'Spinal Fusion Graph'!Print_Area</vt:lpstr>
      <vt:lpstr>'Stroke ICH'!Print_Area</vt:lpstr>
      <vt:lpstr>'Stroke ICH Graph'!Print_Area</vt:lpstr>
      <vt:lpstr>'Surg CC MCC'!Print_Area</vt:lpstr>
      <vt:lpstr>'Surg CC MCC Graph'!Print_Area</vt:lpstr>
      <vt:lpstr>Syncope!Print_Area</vt:lpstr>
      <vt:lpstr>'Syncope Graph'!Print_Area</vt:lpstr>
      <vt:lpstr>'Top 1DS Med DRGs'!Print_Area</vt:lpstr>
      <vt:lpstr>'Top 1DS Surg DRGs'!Print_Area</vt:lpstr>
      <vt:lpstr>'Total Knee'!Print_Area</vt:lpstr>
      <vt:lpstr>'Total Knee Graph'!Print_Area</vt:lpstr>
      <vt:lpstr>'Unrel OR Px'!Print_Area</vt:lpstr>
      <vt:lpstr>'Unrel OR Px Graph'!Print_Area</vt:lpstr>
      <vt:lpstr>'Vent Sup'!Print_Area</vt:lpstr>
      <vt:lpstr>'Vent Sup Graph'!Print_Area</vt:lpstr>
      <vt:lpstr>Compare!Print_Titles</vt:lpstr>
      <vt:lpstr>Definitions!Print_Titles</vt:lpstr>
      <vt:lpstr>'Outlier Rank'!Print_Titles</vt:lpstr>
      <vt:lpstr>Rank_1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Short-term Acute Care Hospital Program for Evaluating Payment Patterns Electronic Report</dc:title>
  <dc:creator>Kui Yang</dc:creator>
  <cp:keywords>Short-term Acute Care Hospital Program for Evaluating Payment Patterns Electronic Report</cp:keywords>
  <cp:lastModifiedBy>Nicholson, Nicole (CMS/CPI)</cp:lastModifiedBy>
  <cp:lastPrinted>2021-10-06T11:43:25Z</cp:lastPrinted>
  <dcterms:created xsi:type="dcterms:W3CDTF">2003-08-27T01:31:56Z</dcterms:created>
  <dcterms:modified xsi:type="dcterms:W3CDTF">2024-04-23T17:01:32Z</dcterms:modified>
</cp:coreProperties>
</file>